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 Hancock\Documents\Harriers\Club Champs\2019\"/>
    </mc:Choice>
  </mc:AlternateContent>
  <xr:revisionPtr revIDLastSave="0" documentId="13_ncr:1_{C76966BB-12BC-47DD-BE10-79546A8EAA26}" xr6:coauthVersionLast="45" xr6:coauthVersionMax="45" xr10:uidLastSave="{00000000-0000-0000-0000-000000000000}"/>
  <bookViews>
    <workbookView xWindow="6465" yWindow="255" windowWidth="19005" windowHeight="14670" activeTab="1" xr2:uid="{00000000-000D-0000-FFFF-FFFF00000000}"/>
  </bookViews>
  <sheets>
    <sheet name="Under 11" sheetId="3" r:id="rId1"/>
    <sheet name="Under 13" sheetId="4" r:id="rId2"/>
    <sheet name="Under 15" sheetId="5" r:id="rId3"/>
    <sheet name="U17, U20, Sen, Vet" sheetId="6" r:id="rId4"/>
  </sheets>
  <definedNames>
    <definedName name="_xlnm.Print_Area" localSheetId="2">'Under 15'!$A$1:$AL$26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2" i="3" l="1"/>
  <c r="AE6" i="4"/>
  <c r="AR42" i="6" l="1"/>
  <c r="AR40" i="6"/>
  <c r="AR41" i="6"/>
  <c r="AR39" i="6"/>
  <c r="AR38" i="6"/>
  <c r="AR36" i="6"/>
  <c r="AR37" i="6"/>
  <c r="AR35" i="6"/>
  <c r="AR34" i="6"/>
  <c r="AR31" i="6"/>
  <c r="AR30" i="6"/>
  <c r="AR28" i="6"/>
  <c r="AR29" i="6"/>
  <c r="AR27" i="6"/>
  <c r="AR25" i="6"/>
  <c r="AR24" i="6"/>
  <c r="AR21" i="6"/>
  <c r="AR32" i="6"/>
  <c r="AR20" i="6"/>
  <c r="AR18" i="6"/>
  <c r="AR17" i="6"/>
  <c r="AR15" i="6"/>
  <c r="AR14" i="6"/>
  <c r="AR12" i="6"/>
  <c r="AR11" i="6"/>
  <c r="AR10" i="6"/>
  <c r="AR9" i="6"/>
  <c r="AR7" i="6"/>
  <c r="AR6" i="6"/>
  <c r="AR4" i="6"/>
  <c r="AR5" i="6"/>
  <c r="AR3" i="6"/>
  <c r="AR2" i="6"/>
  <c r="AM25" i="5"/>
  <c r="AM26" i="5"/>
  <c r="AM24" i="5"/>
  <c r="AM21" i="5"/>
  <c r="AM22" i="5"/>
  <c r="AM23" i="5"/>
  <c r="AM20" i="5"/>
  <c r="AM18" i="5"/>
  <c r="AM19" i="5"/>
  <c r="AM16" i="5"/>
  <c r="AM17" i="5"/>
  <c r="AM14" i="5"/>
  <c r="AM15" i="5"/>
  <c r="AM12" i="5"/>
  <c r="AM10" i="5"/>
  <c r="AM11" i="5"/>
  <c r="AM9" i="5"/>
  <c r="AM8" i="5"/>
  <c r="AM7" i="5"/>
  <c r="AM5" i="5"/>
  <c r="AM4" i="5"/>
  <c r="AM6" i="5"/>
  <c r="AM3" i="5"/>
  <c r="AM2" i="5"/>
  <c r="AE29" i="4" l="1"/>
  <c r="AE25" i="4"/>
  <c r="AE26" i="4"/>
  <c r="AE27" i="4"/>
  <c r="AE28" i="4"/>
  <c r="AE23" i="4"/>
  <c r="AE24" i="4"/>
  <c r="AE22" i="4"/>
  <c r="AE21" i="4"/>
  <c r="AE19" i="4"/>
  <c r="AE20" i="4"/>
  <c r="AE18" i="4"/>
  <c r="AE16" i="4"/>
  <c r="AE15" i="4"/>
  <c r="AE14" i="4"/>
  <c r="AE13" i="4"/>
  <c r="AE12" i="4"/>
  <c r="AE11" i="4"/>
  <c r="AE10" i="4"/>
  <c r="AE9" i="4"/>
  <c r="AE8" i="4"/>
  <c r="AE5" i="4"/>
  <c r="AE4" i="4"/>
  <c r="AE7" i="4"/>
  <c r="AE2" i="4"/>
  <c r="AE3" i="4"/>
  <c r="AE29" i="3" l="1"/>
  <c r="AE28" i="3"/>
  <c r="AE26" i="3"/>
  <c r="AE25" i="3"/>
  <c r="AE24" i="3"/>
  <c r="AE23" i="3"/>
  <c r="AE21" i="3"/>
  <c r="AE19" i="3"/>
  <c r="AE17" i="3"/>
  <c r="AE18" i="3"/>
  <c r="AE16" i="3"/>
  <c r="AE15" i="3"/>
  <c r="AE14" i="3"/>
  <c r="AE13" i="3"/>
  <c r="AE12" i="3"/>
  <c r="AE10" i="3"/>
  <c r="AE8" i="3"/>
  <c r="AE9" i="3"/>
  <c r="AE6" i="3"/>
  <c r="AE4" i="3"/>
  <c r="AE3" i="3"/>
  <c r="AE2" i="3"/>
</calcChain>
</file>

<file path=xl/sharedStrings.xml><?xml version="1.0" encoding="utf-8"?>
<sst xmlns="http://schemas.openxmlformats.org/spreadsheetml/2006/main" count="657" uniqueCount="215">
  <si>
    <t>M/F</t>
  </si>
  <si>
    <t>Age</t>
  </si>
  <si>
    <t>Class</t>
  </si>
  <si>
    <t>Pts.</t>
  </si>
  <si>
    <t>Shot</t>
  </si>
  <si>
    <t>Discus</t>
  </si>
  <si>
    <t>Javelin</t>
  </si>
  <si>
    <t>M</t>
  </si>
  <si>
    <t>F</t>
  </si>
  <si>
    <t>Isaac</t>
  </si>
  <si>
    <t>Allen</t>
  </si>
  <si>
    <t>Duckett</t>
  </si>
  <si>
    <t>Matthew</t>
  </si>
  <si>
    <t>Adamson</t>
  </si>
  <si>
    <t>Alex</t>
  </si>
  <si>
    <t>Bernstein</t>
  </si>
  <si>
    <t>Katie</t>
  </si>
  <si>
    <t>Taylor</t>
  </si>
  <si>
    <t>Logan</t>
  </si>
  <si>
    <t>Campbell</t>
  </si>
  <si>
    <t>Hollie</t>
  </si>
  <si>
    <t>Suffolk</t>
  </si>
  <si>
    <t>Delaney</t>
  </si>
  <si>
    <t>Luke</t>
  </si>
  <si>
    <t>Nate</t>
  </si>
  <si>
    <t>Wilson</t>
  </si>
  <si>
    <t>Oliver</t>
  </si>
  <si>
    <t>Johnson</t>
  </si>
  <si>
    <t>Ella</t>
  </si>
  <si>
    <t>William</t>
  </si>
  <si>
    <t>Thompson</t>
  </si>
  <si>
    <t>Jay</t>
  </si>
  <si>
    <t>Whiteside</t>
  </si>
  <si>
    <t>Will</t>
  </si>
  <si>
    <t>Jacob</t>
  </si>
  <si>
    <t>Mason</t>
  </si>
  <si>
    <t>Heather</t>
  </si>
  <si>
    <t>Isabella</t>
  </si>
  <si>
    <t>Chiarella</t>
  </si>
  <si>
    <t>Sebastian</t>
  </si>
  <si>
    <t>Sophia</t>
  </si>
  <si>
    <t>Ince</t>
  </si>
  <si>
    <t>James</t>
  </si>
  <si>
    <t>Lois</t>
  </si>
  <si>
    <t>Carroll</t>
  </si>
  <si>
    <t>Thomas</t>
  </si>
  <si>
    <t>kelsall</t>
  </si>
  <si>
    <t>Walmsley</t>
  </si>
  <si>
    <t>Link</t>
  </si>
  <si>
    <t>Adam</t>
  </si>
  <si>
    <t>Kerr</t>
  </si>
  <si>
    <t>Daniel</t>
  </si>
  <si>
    <t>Shuttleworth</t>
  </si>
  <si>
    <t>Anna</t>
  </si>
  <si>
    <t>Vavoso</t>
  </si>
  <si>
    <t>Scarlett</t>
  </si>
  <si>
    <t>Harrison</t>
  </si>
  <si>
    <t>Julie</t>
  </si>
  <si>
    <t>Tyrer</t>
  </si>
  <si>
    <t>Tamalyn</t>
  </si>
  <si>
    <t>Dickinson</t>
  </si>
  <si>
    <t>Natasha</t>
  </si>
  <si>
    <t>Cooke</t>
  </si>
  <si>
    <t>Lucas</t>
  </si>
  <si>
    <t>Charlotte</t>
  </si>
  <si>
    <t>Potts</t>
  </si>
  <si>
    <t>Benjamin</t>
  </si>
  <si>
    <t>Rowan</t>
  </si>
  <si>
    <t>Allison</t>
  </si>
  <si>
    <t>Ruby</t>
  </si>
  <si>
    <t>scarlett</t>
  </si>
  <si>
    <t>Harvey</t>
  </si>
  <si>
    <t>Noble</t>
  </si>
  <si>
    <t>Lucie</t>
  </si>
  <si>
    <t>Whiteoak</t>
  </si>
  <si>
    <t>Gaughan</t>
  </si>
  <si>
    <t>Harry</t>
  </si>
  <si>
    <t>Appleton</t>
  </si>
  <si>
    <t>Toby</t>
  </si>
  <si>
    <t>Coar</t>
  </si>
  <si>
    <t>Eva</t>
  </si>
  <si>
    <t>Vladimir</t>
  </si>
  <si>
    <t>Wiggins</t>
  </si>
  <si>
    <t>Isabelle</t>
  </si>
  <si>
    <t>Pitt</t>
  </si>
  <si>
    <t>Verity</t>
  </si>
  <si>
    <t>Glassey</t>
  </si>
  <si>
    <t>Eleanor</t>
  </si>
  <si>
    <t>Noblet</t>
  </si>
  <si>
    <t>Adewale</t>
  </si>
  <si>
    <t>Queenivette</t>
  </si>
  <si>
    <t>Nguta</t>
  </si>
  <si>
    <t>Evie</t>
  </si>
  <si>
    <t>kitchen</t>
  </si>
  <si>
    <t>Ava</t>
  </si>
  <si>
    <t>Jones</t>
  </si>
  <si>
    <t>George</t>
  </si>
  <si>
    <t>Lowe</t>
  </si>
  <si>
    <t>Kiley</t>
  </si>
  <si>
    <t>Buraimo</t>
  </si>
  <si>
    <t>Elizabeth</t>
  </si>
  <si>
    <t>Tunde</t>
  </si>
  <si>
    <t>Tranter</t>
  </si>
  <si>
    <t>Angela</t>
  </si>
  <si>
    <t>Samuel</t>
  </si>
  <si>
    <t>Andrew</t>
  </si>
  <si>
    <t>Caroline</t>
  </si>
  <si>
    <t>Warden</t>
  </si>
  <si>
    <t>Carol</t>
  </si>
  <si>
    <t>Holt</t>
  </si>
  <si>
    <t>Corey</t>
  </si>
  <si>
    <t>Middleton</t>
  </si>
  <si>
    <t>Romilly</t>
  </si>
  <si>
    <t>Emma</t>
  </si>
  <si>
    <t>Tunstall</t>
  </si>
  <si>
    <t>Draper</t>
  </si>
  <si>
    <t>David</t>
  </si>
  <si>
    <t>Mercer</t>
  </si>
  <si>
    <t>Mark</t>
  </si>
  <si>
    <t>Jozsa</t>
  </si>
  <si>
    <t>Alexander</t>
  </si>
  <si>
    <t>Halliwell</t>
  </si>
  <si>
    <t>Alfie</t>
  </si>
  <si>
    <t>Steve</t>
  </si>
  <si>
    <t>Hallas</t>
  </si>
  <si>
    <t>Olga</t>
  </si>
  <si>
    <t>Olivia</t>
  </si>
  <si>
    <t>Proffitt</t>
  </si>
  <si>
    <t>Ian</t>
  </si>
  <si>
    <t>Bebbington</t>
  </si>
  <si>
    <t>bebbington</t>
  </si>
  <si>
    <t>Billy</t>
  </si>
  <si>
    <t>Johnstone</t>
  </si>
  <si>
    <t>Summer</t>
  </si>
  <si>
    <t>Austin</t>
  </si>
  <si>
    <t>Rankin</t>
  </si>
  <si>
    <t>Emily</t>
  </si>
  <si>
    <t>Trinity</t>
  </si>
  <si>
    <t>Sallsbury</t>
  </si>
  <si>
    <t>Elena</t>
  </si>
  <si>
    <t>MacDonald</t>
  </si>
  <si>
    <t>Isabel</t>
  </si>
  <si>
    <t>Caven</t>
  </si>
  <si>
    <t>Ben</t>
  </si>
  <si>
    <t>Read</t>
  </si>
  <si>
    <t>Daley</t>
  </si>
  <si>
    <t>Fernie</t>
  </si>
  <si>
    <t>Kett</t>
  </si>
  <si>
    <t>Cerys</t>
  </si>
  <si>
    <t>Delilah</t>
  </si>
  <si>
    <t>O'Donoghue</t>
  </si>
  <si>
    <t>Joshua</t>
  </si>
  <si>
    <t>Leatherd</t>
  </si>
  <si>
    <t>Caitlin</t>
  </si>
  <si>
    <t>Gill</t>
  </si>
  <si>
    <t>Connor</t>
  </si>
  <si>
    <t>Rigby</t>
  </si>
  <si>
    <t>Isla</t>
  </si>
  <si>
    <t>Bamber</t>
  </si>
  <si>
    <t>Ellis</t>
  </si>
  <si>
    <t>Macy</t>
  </si>
  <si>
    <t>Noblett</t>
  </si>
  <si>
    <t>Gallagher</t>
  </si>
  <si>
    <t>Frank</t>
  </si>
  <si>
    <t>Sue</t>
  </si>
  <si>
    <t>Wickham</t>
  </si>
  <si>
    <t>Taylor-Harling</t>
  </si>
  <si>
    <t>Arron</t>
  </si>
  <si>
    <t>Connell</t>
  </si>
  <si>
    <t>Keino</t>
  </si>
  <si>
    <t>Smith-Graham</t>
  </si>
  <si>
    <t>Wood</t>
  </si>
  <si>
    <t>Jade</t>
  </si>
  <si>
    <t>Walpole-Taylor</t>
  </si>
  <si>
    <t>u9</t>
  </si>
  <si>
    <t>u10</t>
  </si>
  <si>
    <t>u13</t>
  </si>
  <si>
    <t>u15</t>
  </si>
  <si>
    <t>u17</t>
  </si>
  <si>
    <t>u11</t>
  </si>
  <si>
    <t>u20</t>
  </si>
  <si>
    <t>No</t>
  </si>
  <si>
    <t>Firstname</t>
  </si>
  <si>
    <t>Surname</t>
  </si>
  <si>
    <t>100 m</t>
  </si>
  <si>
    <t>200 m</t>
  </si>
  <si>
    <t>300 m</t>
  </si>
  <si>
    <t>400 m</t>
  </si>
  <si>
    <t>800 m</t>
  </si>
  <si>
    <t>1500 m</t>
  </si>
  <si>
    <t>3000 m</t>
  </si>
  <si>
    <t>Sprint H</t>
  </si>
  <si>
    <t>300m H</t>
  </si>
  <si>
    <t>400m H</t>
  </si>
  <si>
    <t>1500m S/C</t>
  </si>
  <si>
    <t>2000m S/C</t>
  </si>
  <si>
    <t xml:space="preserve">H J </t>
  </si>
  <si>
    <t>L.J.</t>
  </si>
  <si>
    <t>T.J.</t>
  </si>
  <si>
    <t>P.V.</t>
  </si>
  <si>
    <t>Hamm</t>
  </si>
  <si>
    <t>C Ball</t>
  </si>
  <si>
    <t>50 m</t>
  </si>
  <si>
    <t>Shuttle</t>
  </si>
  <si>
    <t>St.T.J.</t>
  </si>
  <si>
    <t>Vert. J</t>
  </si>
  <si>
    <t>V40</t>
  </si>
  <si>
    <t>Sen</t>
  </si>
  <si>
    <t>V50</t>
  </si>
  <si>
    <t>V45</t>
  </si>
  <si>
    <t>V55</t>
  </si>
  <si>
    <t>Catherine</t>
  </si>
  <si>
    <t>V35</t>
  </si>
  <si>
    <t>Score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</si>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</sst>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0" fillId="34" borderId="10" xfId="0" applyFill="1" applyBorder="1"/>
    <xf numFmtId="47" fontId="0" fillId="34" borderId="10" xfId="0" applyNumberFormat="1" applyFill="1" applyBorder="1"/>
    <xf numFmtId="0" fontId="0" fillId="35" borderId="10" xfId="0" applyFill="1" applyBorder="1"/>
    <xf numFmtId="20" fontId="0" fillId="34" borderId="10" xfId="0" applyNumberFormat="1" applyFill="1" applyBorder="1"/>
    <xf numFmtId="0" fontId="0" fillId="33" borderId="10" xfId="0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/>
    <xf numFmtId="0" fontId="16" fillId="0" borderId="0" xfId="0" applyFont="1"/>
    <xf numFmtId="0" fontId="16" fillId="0" borderId="10" xfId="0" applyFont="1" applyBorder="1"/>
    <xf numFmtId="0" fontId="0" fillId="0" borderId="10" xfId="0" applyFill="1" applyBorder="1"/>
    <xf numFmtId="20" fontId="0" fillId="0" borderId="10" xfId="0" applyNumberFormat="1" applyBorder="1"/>
    <xf numFmtId="164" fontId="0" fillId="34" borderId="10" xfId="0" applyNumberFormat="1" applyFill="1" applyBorder="1"/>
    <xf numFmtId="20" fontId="0" fillId="0" borderId="10" xfId="0" applyNumberFormat="1" applyFill="1" applyBorder="1"/>
    <xf numFmtId="47" fontId="0" fillId="0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A689E-E82D-476A-96F7-E938305AFCE8}">
  <dimension ref="A1:AF29"/>
  <sheetViews>
    <sheetView workbookViewId="0">
      <selection activeCell="AI8" sqref="AI8"/>
    </sheetView>
  </sheetViews>
  <sheetFormatPr defaultRowHeight="15" x14ac:dyDescent="0.25"/>
  <cols>
    <col min="1" max="1" width="4" bestFit="1" customWidth="1"/>
    <col min="2" max="2" width="9.85546875" bestFit="1" customWidth="1"/>
    <col min="3" max="3" width="12" bestFit="1" customWidth="1"/>
    <col min="4" max="4" width="4.5703125" bestFit="1" customWidth="1"/>
    <col min="5" max="5" width="4.42578125" bestFit="1" customWidth="1"/>
    <col min="6" max="6" width="5.42578125" bestFit="1" customWidth="1"/>
    <col min="7" max="7" width="5.140625" customWidth="1"/>
    <col min="8" max="8" width="4.28515625" customWidth="1"/>
    <col min="9" max="9" width="7.42578125" customWidth="1"/>
    <col min="10" max="10" width="4.28515625" customWidth="1"/>
    <col min="11" max="11" width="6.140625" customWidth="1"/>
    <col min="12" max="12" width="4.28515625" customWidth="1"/>
    <col min="13" max="13" width="6.140625" customWidth="1"/>
    <col min="14" max="14" width="4.28515625" customWidth="1"/>
    <col min="15" max="15" width="6.140625" customWidth="1"/>
    <col min="16" max="16" width="4.28515625" customWidth="1"/>
    <col min="17" max="17" width="7.140625" customWidth="1"/>
    <col min="18" max="18" width="4.28515625" customWidth="1"/>
    <col min="19" max="19" width="6.140625" customWidth="1"/>
    <col min="20" max="20" width="4.28515625" customWidth="1"/>
    <col min="21" max="21" width="5" customWidth="1"/>
    <col min="22" max="22" width="4.28515625" customWidth="1"/>
    <col min="23" max="23" width="5" customWidth="1"/>
    <col min="24" max="24" width="4.28515625" customWidth="1"/>
    <col min="25" max="25" width="6" customWidth="1"/>
    <col min="26" max="26" width="4.28515625" customWidth="1"/>
    <col min="27" max="27" width="6.140625" customWidth="1"/>
    <col min="28" max="28" width="4.28515625" customWidth="1"/>
    <col min="29" max="29" width="6.5703125" customWidth="1"/>
    <col min="30" max="30" width="4.28515625" customWidth="1"/>
  </cols>
  <sheetData>
    <row r="1" spans="1:32" x14ac:dyDescent="0.25">
      <c r="A1" t="s">
        <v>181</v>
      </c>
      <c r="B1" t="s">
        <v>182</v>
      </c>
      <c r="C1" t="s">
        <v>183</v>
      </c>
      <c r="D1" t="s">
        <v>0</v>
      </c>
      <c r="E1" t="s">
        <v>1</v>
      </c>
      <c r="F1" t="s">
        <v>2</v>
      </c>
      <c r="G1" t="s">
        <v>202</v>
      </c>
      <c r="H1" t="s">
        <v>3</v>
      </c>
      <c r="I1" t="s">
        <v>203</v>
      </c>
      <c r="J1" t="s">
        <v>3</v>
      </c>
      <c r="K1" t="s">
        <v>184</v>
      </c>
      <c r="L1" t="s">
        <v>3</v>
      </c>
      <c r="M1" t="s">
        <v>185</v>
      </c>
      <c r="N1" t="s">
        <v>3</v>
      </c>
      <c r="O1" t="s">
        <v>186</v>
      </c>
      <c r="P1" t="s">
        <v>3</v>
      </c>
      <c r="Q1" t="s">
        <v>187</v>
      </c>
      <c r="R1" t="s">
        <v>3</v>
      </c>
      <c r="S1" t="s">
        <v>188</v>
      </c>
      <c r="T1" t="s">
        <v>3</v>
      </c>
      <c r="U1" t="s">
        <v>196</v>
      </c>
      <c r="V1" t="s">
        <v>3</v>
      </c>
      <c r="W1" t="s">
        <v>197</v>
      </c>
      <c r="X1" t="s">
        <v>3</v>
      </c>
      <c r="Y1" t="s">
        <v>201</v>
      </c>
      <c r="Z1" t="s">
        <v>3</v>
      </c>
      <c r="AA1" t="s">
        <v>204</v>
      </c>
      <c r="AB1" t="s">
        <v>3</v>
      </c>
      <c r="AC1" t="s">
        <v>205</v>
      </c>
      <c r="AD1" t="s">
        <v>3</v>
      </c>
      <c r="AE1" t="s">
        <v>213</v>
      </c>
      <c r="AF1" t="s">
        <v>214</v>
      </c>
    </row>
    <row r="2" spans="1:32" x14ac:dyDescent="0.25">
      <c r="A2" s="1">
        <v>90</v>
      </c>
      <c r="B2" s="1" t="s">
        <v>149</v>
      </c>
      <c r="C2" s="1" t="s">
        <v>150</v>
      </c>
      <c r="D2" s="1" t="s">
        <v>8</v>
      </c>
      <c r="E2" s="1">
        <v>8</v>
      </c>
      <c r="F2" s="1" t="s">
        <v>174</v>
      </c>
      <c r="G2" s="2"/>
      <c r="H2" s="2">
        <v>0</v>
      </c>
      <c r="I2" s="2">
        <v>17.399999999999999</v>
      </c>
      <c r="J2" s="6">
        <v>37</v>
      </c>
      <c r="K2" s="2"/>
      <c r="L2" s="2">
        <v>0</v>
      </c>
      <c r="M2" s="2">
        <v>37.200000000000003</v>
      </c>
      <c r="N2" s="6">
        <v>29</v>
      </c>
      <c r="O2" s="2"/>
      <c r="P2" s="2">
        <v>0</v>
      </c>
      <c r="Q2" s="3">
        <v>1.1469907407407407E-3</v>
      </c>
      <c r="R2" s="6">
        <v>31</v>
      </c>
      <c r="S2" s="2"/>
      <c r="T2" s="2">
        <v>0</v>
      </c>
      <c r="U2" s="4"/>
      <c r="V2" s="4">
        <v>0</v>
      </c>
      <c r="W2" s="4">
        <v>2.87</v>
      </c>
      <c r="X2" s="6">
        <v>33</v>
      </c>
      <c r="Y2" s="4"/>
      <c r="Z2" s="4">
        <v>0</v>
      </c>
      <c r="AA2" s="4">
        <v>4.5599999999999996</v>
      </c>
      <c r="AB2" s="6">
        <v>21</v>
      </c>
      <c r="AC2" s="4"/>
      <c r="AD2" s="4">
        <v>0</v>
      </c>
      <c r="AE2">
        <f>SUM(J2,N2,R2,X2,AB2)</f>
        <v>151</v>
      </c>
      <c r="AF2" s="7">
        <v>1</v>
      </c>
    </row>
    <row r="3" spans="1:32" x14ac:dyDescent="0.25">
      <c r="A3" s="1">
        <v>74</v>
      </c>
      <c r="B3" s="1" t="s">
        <v>126</v>
      </c>
      <c r="C3" s="1" t="s">
        <v>171</v>
      </c>
      <c r="D3" s="1" t="s">
        <v>8</v>
      </c>
      <c r="E3" s="1">
        <v>8</v>
      </c>
      <c r="F3" s="1" t="s">
        <v>174</v>
      </c>
      <c r="G3" s="2">
        <v>9.9</v>
      </c>
      <c r="H3" s="2">
        <v>21</v>
      </c>
      <c r="I3" s="2">
        <v>17.7</v>
      </c>
      <c r="J3" s="6">
        <v>34</v>
      </c>
      <c r="K3" s="2"/>
      <c r="L3" s="2">
        <v>0</v>
      </c>
      <c r="M3" s="2">
        <v>42.9</v>
      </c>
      <c r="N3" s="2">
        <v>15</v>
      </c>
      <c r="O3" s="2"/>
      <c r="P3" s="2">
        <v>0</v>
      </c>
      <c r="Q3" s="3">
        <v>1.1655092592592591E-3</v>
      </c>
      <c r="R3" s="6">
        <v>30</v>
      </c>
      <c r="S3" s="5">
        <v>0.16458333333333333</v>
      </c>
      <c r="T3" s="6">
        <v>31</v>
      </c>
      <c r="U3" s="4">
        <v>0.8</v>
      </c>
      <c r="V3" s="4">
        <v>16</v>
      </c>
      <c r="W3" s="4">
        <v>2.87</v>
      </c>
      <c r="X3" s="6">
        <v>33</v>
      </c>
      <c r="Y3" s="4">
        <v>11.39</v>
      </c>
      <c r="Z3" s="4">
        <v>10</v>
      </c>
      <c r="AA3" s="4">
        <v>4.28</v>
      </c>
      <c r="AB3" s="6">
        <v>17</v>
      </c>
      <c r="AC3" s="4"/>
      <c r="AD3" s="4">
        <v>0</v>
      </c>
      <c r="AE3">
        <f>SUM(J3,R3,T3,X3,AB3)</f>
        <v>145</v>
      </c>
      <c r="AF3" s="7">
        <v>2</v>
      </c>
    </row>
    <row r="4" spans="1:32" x14ac:dyDescent="0.25">
      <c r="A4" s="1">
        <v>47</v>
      </c>
      <c r="B4" s="1" t="s">
        <v>83</v>
      </c>
      <c r="C4" s="1" t="s">
        <v>84</v>
      </c>
      <c r="D4" s="1" t="s">
        <v>8</v>
      </c>
      <c r="E4" s="1">
        <v>8</v>
      </c>
      <c r="F4" s="1" t="s">
        <v>174</v>
      </c>
      <c r="G4" s="2">
        <v>10.1</v>
      </c>
      <c r="H4" s="6">
        <v>19</v>
      </c>
      <c r="I4" s="2"/>
      <c r="J4" s="2">
        <v>0</v>
      </c>
      <c r="K4" s="2"/>
      <c r="L4" s="2">
        <v>0</v>
      </c>
      <c r="M4" s="2"/>
      <c r="N4" s="2">
        <v>0</v>
      </c>
      <c r="O4" s="2"/>
      <c r="P4" s="2">
        <v>0</v>
      </c>
      <c r="Q4" s="2"/>
      <c r="R4" s="2">
        <v>0</v>
      </c>
      <c r="S4" s="5">
        <v>0.16319444444444445</v>
      </c>
      <c r="T4" s="6">
        <v>32</v>
      </c>
      <c r="U4" s="4">
        <v>0.8</v>
      </c>
      <c r="V4" s="6">
        <v>16</v>
      </c>
      <c r="W4" s="4"/>
      <c r="X4" s="4">
        <v>0</v>
      </c>
      <c r="Y4" s="4"/>
      <c r="Z4" s="4">
        <v>0</v>
      </c>
      <c r="AA4" s="4"/>
      <c r="AB4" s="4">
        <v>0</v>
      </c>
      <c r="AC4" s="4">
        <v>25</v>
      </c>
      <c r="AD4" s="6">
        <v>21</v>
      </c>
      <c r="AE4">
        <f>SUM(H4,T4,V4,AD4)</f>
        <v>88</v>
      </c>
      <c r="AF4" s="8">
        <v>3</v>
      </c>
    </row>
    <row r="5" spans="1:32" s="9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5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F5" s="8"/>
    </row>
    <row r="6" spans="1:32" x14ac:dyDescent="0.25">
      <c r="A6" s="1">
        <v>67</v>
      </c>
      <c r="B6" s="1" t="s">
        <v>14</v>
      </c>
      <c r="C6" s="1" t="s">
        <v>115</v>
      </c>
      <c r="D6" s="1" t="s">
        <v>7</v>
      </c>
      <c r="E6" s="1">
        <v>7</v>
      </c>
      <c r="F6" s="1" t="s">
        <v>174</v>
      </c>
      <c r="G6" s="2">
        <v>9.3000000000000007</v>
      </c>
      <c r="H6" s="6">
        <v>27</v>
      </c>
      <c r="I6" s="2"/>
      <c r="J6" s="2">
        <v>0</v>
      </c>
      <c r="K6" s="2"/>
      <c r="L6" s="2">
        <v>0</v>
      </c>
      <c r="M6" s="2"/>
      <c r="N6" s="2">
        <v>0</v>
      </c>
      <c r="O6" s="2"/>
      <c r="P6" s="2">
        <v>0</v>
      </c>
      <c r="Q6" s="2"/>
      <c r="R6" s="2">
        <v>0</v>
      </c>
      <c r="S6" s="5">
        <v>0.13541666666666666</v>
      </c>
      <c r="T6" s="6">
        <v>52</v>
      </c>
      <c r="U6" s="4"/>
      <c r="V6" s="4">
        <v>0</v>
      </c>
      <c r="W6" s="4">
        <v>2.83</v>
      </c>
      <c r="X6" s="6">
        <v>32</v>
      </c>
      <c r="Y6" s="4"/>
      <c r="Z6" s="4">
        <v>0</v>
      </c>
      <c r="AA6" s="4"/>
      <c r="AB6" s="4">
        <v>0</v>
      </c>
      <c r="AC6" s="4">
        <v>33</v>
      </c>
      <c r="AD6" s="6">
        <v>37</v>
      </c>
      <c r="AE6">
        <f>SUM(H6,T6,X6,AD6)</f>
        <v>148</v>
      </c>
      <c r="AF6" s="7">
        <v>1</v>
      </c>
    </row>
    <row r="7" spans="1:32" s="9" customForma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F7" s="7"/>
    </row>
    <row r="8" spans="1:32" x14ac:dyDescent="0.25">
      <c r="A8" s="1">
        <v>16</v>
      </c>
      <c r="B8" s="1" t="s">
        <v>26</v>
      </c>
      <c r="C8" s="1" t="s">
        <v>22</v>
      </c>
      <c r="D8" s="1" t="s">
        <v>7</v>
      </c>
      <c r="E8" s="1">
        <v>9</v>
      </c>
      <c r="F8" s="1" t="s">
        <v>175</v>
      </c>
      <c r="G8" s="2">
        <v>8.1999999999999993</v>
      </c>
      <c r="H8" s="2">
        <v>46</v>
      </c>
      <c r="I8" s="2">
        <v>15.7</v>
      </c>
      <c r="J8" s="6">
        <v>54</v>
      </c>
      <c r="K8" s="2"/>
      <c r="L8" s="2">
        <v>0</v>
      </c>
      <c r="M8" s="2">
        <v>32.200000000000003</v>
      </c>
      <c r="N8" s="6">
        <v>54</v>
      </c>
      <c r="O8" s="2"/>
      <c r="P8" s="2">
        <v>0</v>
      </c>
      <c r="Q8" s="2"/>
      <c r="R8" s="2">
        <v>0</v>
      </c>
      <c r="S8" s="5">
        <v>0.14166666666666666</v>
      </c>
      <c r="T8" s="6">
        <v>48</v>
      </c>
      <c r="U8" s="4">
        <v>1.05</v>
      </c>
      <c r="V8" s="4">
        <v>41</v>
      </c>
      <c r="W8" s="4">
        <v>3.9</v>
      </c>
      <c r="X8" s="6">
        <v>68</v>
      </c>
      <c r="Y8" s="4">
        <v>21.9</v>
      </c>
      <c r="Z8" s="4">
        <v>24</v>
      </c>
      <c r="AA8" s="4">
        <v>5.62</v>
      </c>
      <c r="AB8" s="6">
        <v>42</v>
      </c>
      <c r="AC8" s="4">
        <v>34</v>
      </c>
      <c r="AD8" s="4">
        <v>39</v>
      </c>
      <c r="AE8">
        <f>SUM(J8,N8,T8,X8,AB8)</f>
        <v>266</v>
      </c>
      <c r="AF8" s="7">
        <v>1</v>
      </c>
    </row>
    <row r="9" spans="1:32" x14ac:dyDescent="0.25">
      <c r="A9" s="1">
        <v>6</v>
      </c>
      <c r="B9" s="1" t="s">
        <v>104</v>
      </c>
      <c r="C9" s="1" t="s">
        <v>89</v>
      </c>
      <c r="D9" s="1" t="s">
        <v>7</v>
      </c>
      <c r="E9" s="1">
        <v>9</v>
      </c>
      <c r="F9" s="1" t="s">
        <v>175</v>
      </c>
      <c r="G9" s="2">
        <v>9</v>
      </c>
      <c r="H9" s="2">
        <v>30</v>
      </c>
      <c r="I9" s="2">
        <v>15.7</v>
      </c>
      <c r="J9" s="6">
        <v>54</v>
      </c>
      <c r="K9" s="2">
        <v>14.8</v>
      </c>
      <c r="L9" s="6">
        <v>57</v>
      </c>
      <c r="M9" s="2">
        <v>38.4</v>
      </c>
      <c r="N9" s="2">
        <v>24</v>
      </c>
      <c r="O9" s="2"/>
      <c r="P9" s="2">
        <v>0</v>
      </c>
      <c r="Q9" s="3">
        <v>1.0266203703703702E-3</v>
      </c>
      <c r="R9" s="6">
        <v>42</v>
      </c>
      <c r="S9" s="2"/>
      <c r="T9" s="2">
        <v>0</v>
      </c>
      <c r="U9" s="4">
        <v>1.05</v>
      </c>
      <c r="V9" s="6">
        <v>41</v>
      </c>
      <c r="W9" s="4">
        <v>3.16</v>
      </c>
      <c r="X9" s="6">
        <v>43</v>
      </c>
      <c r="Y9" s="4">
        <v>23.44</v>
      </c>
      <c r="Z9" s="4">
        <v>28</v>
      </c>
      <c r="AA9" s="4">
        <v>4.2</v>
      </c>
      <c r="AB9" s="4">
        <v>17</v>
      </c>
      <c r="AC9" s="4"/>
      <c r="AD9" s="4">
        <v>0</v>
      </c>
      <c r="AE9">
        <f>SUM(J9,L9,R9,V9,X9)</f>
        <v>237</v>
      </c>
      <c r="AF9" s="7">
        <v>2</v>
      </c>
    </row>
    <row r="10" spans="1:32" x14ac:dyDescent="0.25">
      <c r="A10" s="1">
        <v>36</v>
      </c>
      <c r="B10" s="1" t="s">
        <v>63</v>
      </c>
      <c r="C10" s="1" t="s">
        <v>62</v>
      </c>
      <c r="D10" s="1" t="s">
        <v>7</v>
      </c>
      <c r="E10" s="1">
        <v>9</v>
      </c>
      <c r="F10" s="1" t="s">
        <v>175</v>
      </c>
      <c r="G10" s="2">
        <v>9.5</v>
      </c>
      <c r="H10" s="2">
        <v>25</v>
      </c>
      <c r="I10" s="2">
        <v>17.3</v>
      </c>
      <c r="J10" s="6">
        <v>38</v>
      </c>
      <c r="K10" s="2"/>
      <c r="L10" s="2">
        <v>0</v>
      </c>
      <c r="M10" s="2">
        <v>39.9</v>
      </c>
      <c r="N10" s="2">
        <v>21</v>
      </c>
      <c r="O10" s="2"/>
      <c r="P10" s="2">
        <v>0</v>
      </c>
      <c r="Q10" s="3">
        <v>1.1469907407407407E-3</v>
      </c>
      <c r="R10" s="6">
        <v>31</v>
      </c>
      <c r="S10" s="5">
        <v>0.13333333333333333</v>
      </c>
      <c r="T10" s="6">
        <v>54</v>
      </c>
      <c r="U10" s="4">
        <v>0.85</v>
      </c>
      <c r="V10" s="4">
        <v>21</v>
      </c>
      <c r="W10" s="4">
        <v>3.07</v>
      </c>
      <c r="X10" s="6">
        <v>40</v>
      </c>
      <c r="Y10" s="4">
        <v>29.64</v>
      </c>
      <c r="Z10" s="6">
        <v>40</v>
      </c>
      <c r="AA10" s="4">
        <v>4.3099999999999996</v>
      </c>
      <c r="AB10" s="4">
        <v>18</v>
      </c>
      <c r="AC10" s="4"/>
      <c r="AD10" s="4">
        <v>0</v>
      </c>
      <c r="AE10">
        <f>SUM(J10,R10,T10,X10,Z10)</f>
        <v>203</v>
      </c>
      <c r="AF10" s="7">
        <v>3</v>
      </c>
    </row>
    <row r="11" spans="1:32" s="9" customForma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6"/>
      <c r="R11" s="12"/>
      <c r="S11" s="15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2" x14ac:dyDescent="0.25">
      <c r="A12" s="1">
        <v>31</v>
      </c>
      <c r="B12" s="1" t="s">
        <v>53</v>
      </c>
      <c r="C12" s="1" t="s">
        <v>54</v>
      </c>
      <c r="D12" s="1" t="s">
        <v>8</v>
      </c>
      <c r="E12" s="1">
        <v>9</v>
      </c>
      <c r="F12" s="1" t="s">
        <v>175</v>
      </c>
      <c r="G12" s="2">
        <v>8.6999999999999993</v>
      </c>
      <c r="H12" s="2">
        <v>36</v>
      </c>
      <c r="I12" s="2">
        <v>15.6</v>
      </c>
      <c r="J12" s="6">
        <v>55</v>
      </c>
      <c r="K12" s="2"/>
      <c r="L12" s="2">
        <v>0</v>
      </c>
      <c r="M12" s="2">
        <v>33.4</v>
      </c>
      <c r="N12" s="2">
        <v>48</v>
      </c>
      <c r="O12" s="2"/>
      <c r="P12" s="2">
        <v>0</v>
      </c>
      <c r="Q12" s="3">
        <v>9.2708333333333325E-4</v>
      </c>
      <c r="R12" s="6">
        <v>50</v>
      </c>
      <c r="S12" s="5">
        <v>0.13541666666666666</v>
      </c>
      <c r="T12" s="6">
        <v>52</v>
      </c>
      <c r="U12" s="4">
        <v>1.1299999999999999</v>
      </c>
      <c r="V12" s="6">
        <v>49</v>
      </c>
      <c r="W12" s="4">
        <v>3.48</v>
      </c>
      <c r="X12" s="6">
        <v>54</v>
      </c>
      <c r="Y12" s="4">
        <v>26.35</v>
      </c>
      <c r="Z12" s="4">
        <v>34</v>
      </c>
      <c r="AA12" s="4">
        <v>4.72</v>
      </c>
      <c r="AB12" s="4">
        <v>24</v>
      </c>
      <c r="AC12" s="4">
        <v>38</v>
      </c>
      <c r="AD12" s="4">
        <v>47</v>
      </c>
      <c r="AE12">
        <f>SUM(J12,R12,T12,V12,X12)</f>
        <v>260</v>
      </c>
      <c r="AF12" s="7">
        <v>1</v>
      </c>
    </row>
    <row r="13" spans="1:32" x14ac:dyDescent="0.25">
      <c r="A13" s="1">
        <v>94</v>
      </c>
      <c r="B13" s="1" t="s">
        <v>157</v>
      </c>
      <c r="C13" s="1" t="s">
        <v>158</v>
      </c>
      <c r="D13" s="1" t="s">
        <v>8</v>
      </c>
      <c r="E13" s="1">
        <v>9</v>
      </c>
      <c r="F13" s="1" t="s">
        <v>175</v>
      </c>
      <c r="G13" s="2"/>
      <c r="H13" s="2">
        <v>0</v>
      </c>
      <c r="I13" s="2"/>
      <c r="J13" s="2">
        <v>0</v>
      </c>
      <c r="K13" s="2"/>
      <c r="L13" s="2">
        <v>0</v>
      </c>
      <c r="M13" s="2"/>
      <c r="N13" s="2">
        <v>0</v>
      </c>
      <c r="O13" s="2"/>
      <c r="P13" s="2">
        <v>0</v>
      </c>
      <c r="Q13" s="3">
        <v>1.0648148148148147E-3</v>
      </c>
      <c r="R13" s="6">
        <v>39</v>
      </c>
      <c r="S13" s="5">
        <v>0.13680555555555554</v>
      </c>
      <c r="T13" s="6">
        <v>51</v>
      </c>
      <c r="U13" s="4">
        <v>1</v>
      </c>
      <c r="V13" s="4">
        <v>36</v>
      </c>
      <c r="W13" s="4">
        <v>3.41</v>
      </c>
      <c r="X13" s="6">
        <v>51</v>
      </c>
      <c r="Y13" s="4">
        <v>17.21</v>
      </c>
      <c r="Z13" s="4">
        <v>16</v>
      </c>
      <c r="AA13" s="4">
        <v>5.3</v>
      </c>
      <c r="AB13" s="6">
        <v>36</v>
      </c>
      <c r="AC13" s="4">
        <v>41</v>
      </c>
      <c r="AD13" s="6">
        <v>53</v>
      </c>
      <c r="AE13">
        <f>SUM(R13,T13,X13,AB13,AD13)</f>
        <v>230</v>
      </c>
      <c r="AF13" s="7">
        <v>2</v>
      </c>
    </row>
    <row r="14" spans="1:32" x14ac:dyDescent="0.25">
      <c r="A14" s="1">
        <v>45</v>
      </c>
      <c r="B14" s="1" t="s">
        <v>80</v>
      </c>
      <c r="C14" s="1" t="s">
        <v>32</v>
      </c>
      <c r="D14" s="1" t="s">
        <v>8</v>
      </c>
      <c r="E14" s="1">
        <v>9</v>
      </c>
      <c r="F14" s="1" t="s">
        <v>175</v>
      </c>
      <c r="G14" s="2">
        <v>8.9</v>
      </c>
      <c r="H14" s="2">
        <v>32</v>
      </c>
      <c r="I14" s="2">
        <v>17.2</v>
      </c>
      <c r="J14" s="6">
        <v>39</v>
      </c>
      <c r="K14" s="2"/>
      <c r="L14" s="2">
        <v>0</v>
      </c>
      <c r="M14" s="2">
        <v>35.4</v>
      </c>
      <c r="N14" s="6">
        <v>38</v>
      </c>
      <c r="O14" s="2"/>
      <c r="P14" s="2">
        <v>0</v>
      </c>
      <c r="Q14" s="3">
        <v>1.0960648148148149E-3</v>
      </c>
      <c r="R14" s="6">
        <v>36</v>
      </c>
      <c r="S14" s="5">
        <v>0.16458333333333333</v>
      </c>
      <c r="T14" s="2">
        <v>31</v>
      </c>
      <c r="U14" s="4">
        <v>1.1000000000000001</v>
      </c>
      <c r="V14" s="6">
        <v>46</v>
      </c>
      <c r="W14" s="4">
        <v>2.76</v>
      </c>
      <c r="X14" s="4">
        <v>30</v>
      </c>
      <c r="Y14" s="4">
        <v>17.04</v>
      </c>
      <c r="Z14" s="4">
        <v>16</v>
      </c>
      <c r="AA14" s="4">
        <v>4.47</v>
      </c>
      <c r="AB14" s="4">
        <v>19</v>
      </c>
      <c r="AC14" s="4">
        <v>37</v>
      </c>
      <c r="AD14" s="6">
        <v>45</v>
      </c>
      <c r="AE14">
        <f>SUM(J14,N14,R14,V14,AD14)</f>
        <v>204</v>
      </c>
      <c r="AF14" s="7">
        <v>3</v>
      </c>
    </row>
    <row r="15" spans="1:32" x14ac:dyDescent="0.25">
      <c r="A15" s="1">
        <v>32</v>
      </c>
      <c r="B15" s="1" t="s">
        <v>55</v>
      </c>
      <c r="C15" s="1" t="s">
        <v>56</v>
      </c>
      <c r="D15" s="1" t="s">
        <v>8</v>
      </c>
      <c r="E15" s="1">
        <v>9</v>
      </c>
      <c r="F15" s="1" t="s">
        <v>175</v>
      </c>
      <c r="G15" s="2">
        <v>9.1</v>
      </c>
      <c r="H15" s="6">
        <v>29</v>
      </c>
      <c r="I15" s="2">
        <v>16.100000000000001</v>
      </c>
      <c r="J15" s="6">
        <v>50</v>
      </c>
      <c r="K15" s="2"/>
      <c r="L15" s="2">
        <v>0</v>
      </c>
      <c r="M15" s="2">
        <v>37.799999999999997</v>
      </c>
      <c r="N15" s="2">
        <v>26</v>
      </c>
      <c r="O15" s="2"/>
      <c r="P15" s="2">
        <v>0</v>
      </c>
      <c r="Q15" s="2"/>
      <c r="R15" s="2">
        <v>0</v>
      </c>
      <c r="S15" s="2"/>
      <c r="T15" s="2">
        <v>0</v>
      </c>
      <c r="U15" s="4">
        <v>1</v>
      </c>
      <c r="V15" s="6">
        <v>36</v>
      </c>
      <c r="W15" s="4">
        <v>3.04</v>
      </c>
      <c r="X15" s="6">
        <v>39</v>
      </c>
      <c r="Y15" s="4">
        <v>15.41</v>
      </c>
      <c r="Z15" s="4">
        <v>14</v>
      </c>
      <c r="AA15" s="4">
        <v>4.54</v>
      </c>
      <c r="AB15" s="4">
        <v>20</v>
      </c>
      <c r="AC15" s="4">
        <v>29</v>
      </c>
      <c r="AD15" s="6">
        <v>29</v>
      </c>
      <c r="AE15">
        <f>SUM(H15,J15,V15,X15,AD15)</f>
        <v>183</v>
      </c>
    </row>
    <row r="16" spans="1:32" x14ac:dyDescent="0.25">
      <c r="A16" s="1">
        <v>19</v>
      </c>
      <c r="B16" s="1" t="s">
        <v>20</v>
      </c>
      <c r="C16" s="1" t="s">
        <v>27</v>
      </c>
      <c r="D16" s="1" t="s">
        <v>8</v>
      </c>
      <c r="E16" s="1">
        <v>9</v>
      </c>
      <c r="F16" s="1" t="s">
        <v>175</v>
      </c>
      <c r="G16" s="2">
        <v>9.6999999999999993</v>
      </c>
      <c r="H16" s="2">
        <v>23</v>
      </c>
      <c r="I16" s="2">
        <v>17.7</v>
      </c>
      <c r="J16" s="6">
        <v>34</v>
      </c>
      <c r="K16" s="2"/>
      <c r="L16" s="2">
        <v>0</v>
      </c>
      <c r="M16" s="2">
        <v>41</v>
      </c>
      <c r="N16" s="2">
        <v>19</v>
      </c>
      <c r="O16" s="2"/>
      <c r="P16" s="2">
        <v>0</v>
      </c>
      <c r="Q16" s="3">
        <v>1.0925925925925925E-3</v>
      </c>
      <c r="R16" s="6">
        <v>36</v>
      </c>
      <c r="S16" s="5">
        <v>0.17083333333333331</v>
      </c>
      <c r="T16" s="6">
        <v>27</v>
      </c>
      <c r="U16" s="4">
        <v>0.95</v>
      </c>
      <c r="V16" s="6">
        <v>31</v>
      </c>
      <c r="W16" s="4">
        <v>2.25</v>
      </c>
      <c r="X16" s="4">
        <v>13</v>
      </c>
      <c r="Y16" s="4">
        <v>6.33</v>
      </c>
      <c r="Z16" s="4">
        <v>5</v>
      </c>
      <c r="AA16" s="4">
        <v>4.01</v>
      </c>
      <c r="AB16" s="4">
        <v>15</v>
      </c>
      <c r="AC16" s="4">
        <v>25</v>
      </c>
      <c r="AD16" s="6">
        <v>21</v>
      </c>
      <c r="AE16">
        <f>SUM(J16,R16,T16,V16,AD16)</f>
        <v>149</v>
      </c>
    </row>
    <row r="17" spans="1:32" x14ac:dyDescent="0.25">
      <c r="A17" s="1">
        <v>37</v>
      </c>
      <c r="B17" s="1" t="s">
        <v>64</v>
      </c>
      <c r="C17" s="1" t="s">
        <v>65</v>
      </c>
      <c r="D17" s="1" t="s">
        <v>8</v>
      </c>
      <c r="E17" s="1">
        <v>9</v>
      </c>
      <c r="F17" s="1" t="s">
        <v>175</v>
      </c>
      <c r="G17" s="2">
        <v>9.4</v>
      </c>
      <c r="H17" s="6">
        <v>26</v>
      </c>
      <c r="I17" s="2">
        <v>16.7</v>
      </c>
      <c r="J17" s="6">
        <v>44</v>
      </c>
      <c r="K17" s="2"/>
      <c r="L17" s="2">
        <v>0</v>
      </c>
      <c r="M17" s="2">
        <v>38.6</v>
      </c>
      <c r="N17" s="2">
        <v>23</v>
      </c>
      <c r="O17" s="2"/>
      <c r="P17" s="2">
        <v>0</v>
      </c>
      <c r="Q17" s="3">
        <v>1.1226851851851851E-3</v>
      </c>
      <c r="R17" s="6">
        <v>34</v>
      </c>
      <c r="S17" s="2"/>
      <c r="T17" s="2">
        <v>0</v>
      </c>
      <c r="U17" s="4"/>
      <c r="V17" s="4">
        <v>0</v>
      </c>
      <c r="W17" s="4">
        <v>2.08</v>
      </c>
      <c r="X17" s="6">
        <v>7</v>
      </c>
      <c r="Y17" s="4"/>
      <c r="Z17" s="4">
        <v>0</v>
      </c>
      <c r="AA17" s="4">
        <v>4.54</v>
      </c>
      <c r="AB17" s="6">
        <v>20</v>
      </c>
      <c r="AC17" s="4"/>
      <c r="AD17" s="4">
        <v>0</v>
      </c>
      <c r="AE17">
        <f>SUM(H17,J17,R17,X17,AB17)</f>
        <v>131</v>
      </c>
    </row>
    <row r="18" spans="1:32" x14ac:dyDescent="0.25">
      <c r="A18" s="1">
        <v>21</v>
      </c>
      <c r="B18" s="1" t="s">
        <v>37</v>
      </c>
      <c r="C18" s="1" t="s">
        <v>38</v>
      </c>
      <c r="D18" s="1" t="s">
        <v>8</v>
      </c>
      <c r="E18" s="1">
        <v>9</v>
      </c>
      <c r="F18" s="1" t="s">
        <v>175</v>
      </c>
      <c r="G18" s="2"/>
      <c r="H18" s="2">
        <v>0</v>
      </c>
      <c r="I18" s="2">
        <v>17</v>
      </c>
      <c r="J18" s="6">
        <v>41</v>
      </c>
      <c r="K18" s="2"/>
      <c r="L18" s="2">
        <v>0</v>
      </c>
      <c r="M18" s="2">
        <v>38.6</v>
      </c>
      <c r="N18" s="6">
        <v>23</v>
      </c>
      <c r="O18" s="2"/>
      <c r="P18" s="2">
        <v>0</v>
      </c>
      <c r="Q18" s="2"/>
      <c r="R18" s="2">
        <v>0</v>
      </c>
      <c r="S18" s="2"/>
      <c r="T18" s="2">
        <v>0</v>
      </c>
      <c r="U18" s="4"/>
      <c r="V18" s="4">
        <v>0</v>
      </c>
      <c r="W18" s="4">
        <v>2.89</v>
      </c>
      <c r="X18" s="6">
        <v>34</v>
      </c>
      <c r="Y18" s="4"/>
      <c r="Z18" s="4">
        <v>0</v>
      </c>
      <c r="AA18" s="4">
        <v>3.97</v>
      </c>
      <c r="AB18" s="6">
        <v>14</v>
      </c>
      <c r="AC18" s="4"/>
      <c r="AD18" s="4">
        <v>0</v>
      </c>
      <c r="AE18">
        <f>SUM(J18,N18,X18,AB18)</f>
        <v>112</v>
      </c>
    </row>
    <row r="19" spans="1:32" x14ac:dyDescent="0.25">
      <c r="A19" s="1">
        <v>98</v>
      </c>
      <c r="B19" s="1" t="s">
        <v>136</v>
      </c>
      <c r="C19" s="1" t="s">
        <v>162</v>
      </c>
      <c r="D19" s="1" t="s">
        <v>8</v>
      </c>
      <c r="E19" s="1">
        <v>9</v>
      </c>
      <c r="F19" s="1" t="s">
        <v>175</v>
      </c>
      <c r="G19" s="2"/>
      <c r="H19" s="2">
        <v>0</v>
      </c>
      <c r="I19" s="2">
        <v>17.399999999999999</v>
      </c>
      <c r="J19" s="6">
        <v>37</v>
      </c>
      <c r="K19" s="2"/>
      <c r="L19" s="2">
        <v>0</v>
      </c>
      <c r="M19" s="2">
        <v>38.9</v>
      </c>
      <c r="N19" s="6">
        <v>23</v>
      </c>
      <c r="O19" s="2"/>
      <c r="P19" s="2">
        <v>0</v>
      </c>
      <c r="Q19" s="2"/>
      <c r="R19" s="2">
        <v>0</v>
      </c>
      <c r="S19" s="2"/>
      <c r="T19" s="2">
        <v>0</v>
      </c>
      <c r="U19" s="4"/>
      <c r="V19" s="4">
        <v>0</v>
      </c>
      <c r="W19" s="4">
        <v>2.52</v>
      </c>
      <c r="X19" s="6">
        <v>22</v>
      </c>
      <c r="Y19" s="4"/>
      <c r="Z19" s="4">
        <v>0</v>
      </c>
      <c r="AA19" s="4"/>
      <c r="AB19" s="4">
        <v>0</v>
      </c>
      <c r="AC19" s="4"/>
      <c r="AD19" s="4">
        <v>0</v>
      </c>
      <c r="AE19">
        <f>SUM(J19,N19,X19)</f>
        <v>82</v>
      </c>
    </row>
    <row r="20" spans="1:32" s="9" customForma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2" x14ac:dyDescent="0.25">
      <c r="A21" s="1">
        <v>1</v>
      </c>
      <c r="B21" s="1" t="s">
        <v>24</v>
      </c>
      <c r="C21" s="1" t="s">
        <v>25</v>
      </c>
      <c r="D21" s="1" t="s">
        <v>7</v>
      </c>
      <c r="E21" s="1">
        <v>10</v>
      </c>
      <c r="F21" s="1" t="s">
        <v>179</v>
      </c>
      <c r="G21" s="2">
        <v>8</v>
      </c>
      <c r="H21" s="2">
        <v>50</v>
      </c>
      <c r="I21" s="2">
        <v>15.2</v>
      </c>
      <c r="J21" s="6">
        <v>59</v>
      </c>
      <c r="K21" s="2">
        <v>15.3</v>
      </c>
      <c r="L21" s="2">
        <v>48</v>
      </c>
      <c r="M21" s="2">
        <v>30.7</v>
      </c>
      <c r="N21" s="6">
        <v>61</v>
      </c>
      <c r="O21" s="2"/>
      <c r="P21" s="2">
        <v>0</v>
      </c>
      <c r="Q21" s="3">
        <v>8.7037037037037042E-4</v>
      </c>
      <c r="R21" s="2">
        <v>55</v>
      </c>
      <c r="S21" s="5">
        <v>0.12638888888888888</v>
      </c>
      <c r="T21" s="6">
        <v>59</v>
      </c>
      <c r="U21" s="4">
        <v>1</v>
      </c>
      <c r="V21" s="4">
        <v>36</v>
      </c>
      <c r="W21" s="4">
        <v>3.15</v>
      </c>
      <c r="X21" s="6">
        <v>43</v>
      </c>
      <c r="Y21" s="4">
        <v>24.82</v>
      </c>
      <c r="Z21" s="4">
        <v>30</v>
      </c>
      <c r="AA21" s="4">
        <v>4.4400000000000004</v>
      </c>
      <c r="AB21" s="4">
        <v>19</v>
      </c>
      <c r="AC21" s="4">
        <v>36</v>
      </c>
      <c r="AD21" s="6">
        <v>43</v>
      </c>
      <c r="AE21">
        <f>SUM(J21,N21,T21,X21,AD21)</f>
        <v>265</v>
      </c>
      <c r="AF21" s="7">
        <v>1</v>
      </c>
    </row>
    <row r="22" spans="1:32" x14ac:dyDescent="0.25">
      <c r="A22" s="1">
        <v>10</v>
      </c>
      <c r="B22" s="1" t="s">
        <v>9</v>
      </c>
      <c r="C22" s="1" t="s">
        <v>10</v>
      </c>
      <c r="D22" s="1" t="s">
        <v>7</v>
      </c>
      <c r="E22" s="1">
        <v>10</v>
      </c>
      <c r="F22" s="1" t="s">
        <v>179</v>
      </c>
      <c r="G22" s="2"/>
      <c r="H22" s="2">
        <v>0</v>
      </c>
      <c r="I22" s="2">
        <v>15.6</v>
      </c>
      <c r="J22" s="6">
        <v>55</v>
      </c>
      <c r="K22" s="2">
        <v>15.2</v>
      </c>
      <c r="L22" s="6">
        <v>49</v>
      </c>
      <c r="M22" s="2">
        <v>33.200000000000003</v>
      </c>
      <c r="N22" s="6">
        <v>49</v>
      </c>
      <c r="O22" s="2"/>
      <c r="P22" s="2">
        <v>0</v>
      </c>
      <c r="Q22" s="3">
        <v>1.0023148148148148E-3</v>
      </c>
      <c r="R22" s="2">
        <v>44</v>
      </c>
      <c r="S22" s="5">
        <v>0.14791666666666667</v>
      </c>
      <c r="T22" s="2">
        <v>43</v>
      </c>
      <c r="U22" s="4">
        <v>1</v>
      </c>
      <c r="V22" s="4">
        <v>36</v>
      </c>
      <c r="W22" s="4">
        <v>3.36</v>
      </c>
      <c r="X22" s="6">
        <v>50</v>
      </c>
      <c r="Y22" s="4">
        <v>20.73</v>
      </c>
      <c r="Z22" s="4">
        <v>22</v>
      </c>
      <c r="AA22" s="4">
        <v>5.56</v>
      </c>
      <c r="AB22" s="4">
        <v>41</v>
      </c>
      <c r="AC22" s="4">
        <v>42</v>
      </c>
      <c r="AD22" s="6">
        <v>55</v>
      </c>
      <c r="AE22">
        <f>SUM(J22,L22,N22,X22,AD22)</f>
        <v>258</v>
      </c>
      <c r="AF22" s="7">
        <v>2</v>
      </c>
    </row>
    <row r="23" spans="1:32" x14ac:dyDescent="0.25">
      <c r="A23" s="1">
        <v>8</v>
      </c>
      <c r="B23" s="1" t="s">
        <v>134</v>
      </c>
      <c r="C23" s="1" t="s">
        <v>10</v>
      </c>
      <c r="D23" s="1" t="s">
        <v>7</v>
      </c>
      <c r="E23" s="1">
        <v>10</v>
      </c>
      <c r="F23" s="1" t="s">
        <v>179</v>
      </c>
      <c r="G23" s="2">
        <v>8.1</v>
      </c>
      <c r="H23" s="6">
        <v>48</v>
      </c>
      <c r="I23" s="2">
        <v>15.8</v>
      </c>
      <c r="J23" s="6">
        <v>53</v>
      </c>
      <c r="K23" s="2">
        <v>15.6</v>
      </c>
      <c r="L23" s="2">
        <v>45</v>
      </c>
      <c r="M23" s="2">
        <v>31.7</v>
      </c>
      <c r="N23" s="6">
        <v>56</v>
      </c>
      <c r="O23" s="2"/>
      <c r="P23" s="2">
        <v>0</v>
      </c>
      <c r="Q23" s="3">
        <v>1.0416666666666667E-3</v>
      </c>
      <c r="R23" s="2">
        <v>41</v>
      </c>
      <c r="S23" s="5">
        <v>0.16180555555555556</v>
      </c>
      <c r="T23" s="2">
        <v>33</v>
      </c>
      <c r="U23" s="4">
        <v>1.05</v>
      </c>
      <c r="V23" s="4">
        <v>41</v>
      </c>
      <c r="W23" s="4">
        <v>3.37</v>
      </c>
      <c r="X23" s="6">
        <v>50</v>
      </c>
      <c r="Y23" s="4">
        <v>26.96</v>
      </c>
      <c r="Z23" s="4">
        <v>34</v>
      </c>
      <c r="AA23" s="4">
        <v>4.96</v>
      </c>
      <c r="AB23" s="4">
        <v>29</v>
      </c>
      <c r="AC23" s="4">
        <v>38</v>
      </c>
      <c r="AD23" s="6">
        <v>47</v>
      </c>
      <c r="AE23">
        <f>SUM(H23,J23,N23,X23,AD23)</f>
        <v>254</v>
      </c>
      <c r="AF23" s="7">
        <v>3</v>
      </c>
    </row>
    <row r="24" spans="1:32" x14ac:dyDescent="0.25">
      <c r="A24" s="1">
        <v>12</v>
      </c>
      <c r="B24" s="1" t="s">
        <v>167</v>
      </c>
      <c r="C24" s="1" t="s">
        <v>168</v>
      </c>
      <c r="D24" s="1" t="s">
        <v>7</v>
      </c>
      <c r="E24" s="1">
        <v>10</v>
      </c>
      <c r="F24" s="1" t="s">
        <v>179</v>
      </c>
      <c r="G24" s="2">
        <v>8.6</v>
      </c>
      <c r="H24" s="2">
        <v>38</v>
      </c>
      <c r="I24" s="2">
        <v>15.5</v>
      </c>
      <c r="J24" s="6">
        <v>56</v>
      </c>
      <c r="K24" s="2"/>
      <c r="L24" s="2">
        <v>0</v>
      </c>
      <c r="M24" s="2"/>
      <c r="N24" s="2">
        <v>0</v>
      </c>
      <c r="O24" s="2"/>
      <c r="P24" s="2">
        <v>0</v>
      </c>
      <c r="Q24" s="3">
        <v>9.768518518518518E-4</v>
      </c>
      <c r="R24" s="6">
        <v>46</v>
      </c>
      <c r="S24" s="5">
        <v>0.16041666666666668</v>
      </c>
      <c r="T24" s="2">
        <v>34</v>
      </c>
      <c r="U24" s="4">
        <v>1.1299999999999999</v>
      </c>
      <c r="V24" s="6">
        <v>49</v>
      </c>
      <c r="W24" s="4">
        <v>3.19</v>
      </c>
      <c r="X24" s="6">
        <v>44</v>
      </c>
      <c r="Y24" s="4">
        <v>23.51</v>
      </c>
      <c r="Z24" s="4">
        <v>28</v>
      </c>
      <c r="AA24" s="4">
        <v>5.74</v>
      </c>
      <c r="AB24" s="4">
        <v>44</v>
      </c>
      <c r="AC24" s="4">
        <v>39</v>
      </c>
      <c r="AD24" s="6">
        <v>49</v>
      </c>
      <c r="AE24">
        <f>SUM(J24,R24,V24,X24,AD24)</f>
        <v>244</v>
      </c>
    </row>
    <row r="25" spans="1:32" x14ac:dyDescent="0.25">
      <c r="A25" s="1">
        <v>70</v>
      </c>
      <c r="B25" s="1" t="s">
        <v>122</v>
      </c>
      <c r="C25" s="1" t="s">
        <v>56</v>
      </c>
      <c r="D25" s="1" t="s">
        <v>7</v>
      </c>
      <c r="E25" s="1">
        <v>10</v>
      </c>
      <c r="F25" s="1" t="s">
        <v>179</v>
      </c>
      <c r="G25" s="2"/>
      <c r="H25" s="2">
        <v>0</v>
      </c>
      <c r="I25" s="2">
        <v>16.2</v>
      </c>
      <c r="J25" s="6">
        <v>49</v>
      </c>
      <c r="K25" s="2"/>
      <c r="L25" s="2">
        <v>0</v>
      </c>
      <c r="M25" s="2">
        <v>34.799999999999997</v>
      </c>
      <c r="N25" s="6">
        <v>41</v>
      </c>
      <c r="O25" s="2"/>
      <c r="P25" s="2">
        <v>0</v>
      </c>
      <c r="Q25" s="3">
        <v>9.3287037037037036E-4</v>
      </c>
      <c r="R25" s="6">
        <v>50</v>
      </c>
      <c r="S25" s="2"/>
      <c r="T25" s="2">
        <v>0</v>
      </c>
      <c r="U25" s="4">
        <v>0.85</v>
      </c>
      <c r="V25" s="6">
        <v>21</v>
      </c>
      <c r="W25" s="4"/>
      <c r="X25" s="4">
        <v>0</v>
      </c>
      <c r="Y25" s="4">
        <v>34.229999999999997</v>
      </c>
      <c r="Z25" s="6">
        <v>50</v>
      </c>
      <c r="AA25" s="4"/>
      <c r="AB25" s="4">
        <v>0</v>
      </c>
      <c r="AC25" s="4"/>
      <c r="AD25" s="4">
        <v>0</v>
      </c>
      <c r="AE25">
        <f>SUM(J25,N25,R25,V25,Z25)</f>
        <v>211</v>
      </c>
    </row>
    <row r="26" spans="1:32" x14ac:dyDescent="0.25">
      <c r="A26" s="1">
        <v>288</v>
      </c>
      <c r="B26" s="1" t="s">
        <v>12</v>
      </c>
      <c r="C26" s="1" t="s">
        <v>13</v>
      </c>
      <c r="D26" s="1" t="s">
        <v>7</v>
      </c>
      <c r="E26" s="1">
        <v>10</v>
      </c>
      <c r="F26" s="1" t="s">
        <v>179</v>
      </c>
      <c r="G26" s="2">
        <v>8.4</v>
      </c>
      <c r="H26" s="6">
        <v>42</v>
      </c>
      <c r="I26" s="2"/>
      <c r="J26" s="2">
        <v>0</v>
      </c>
      <c r="K26" s="2"/>
      <c r="L26" s="2">
        <v>0</v>
      </c>
      <c r="M26" s="2"/>
      <c r="N26" s="2">
        <v>0</v>
      </c>
      <c r="O26" s="2"/>
      <c r="P26" s="2">
        <v>0</v>
      </c>
      <c r="Q26" s="2"/>
      <c r="R26" s="2">
        <v>0</v>
      </c>
      <c r="S26" s="2"/>
      <c r="T26" s="2">
        <v>0</v>
      </c>
      <c r="U26" s="4"/>
      <c r="V26" s="4">
        <v>0</v>
      </c>
      <c r="W26" s="4">
        <v>3.08</v>
      </c>
      <c r="X26" s="6">
        <v>40</v>
      </c>
      <c r="Y26" s="4"/>
      <c r="Z26" s="4">
        <v>0</v>
      </c>
      <c r="AA26" s="4"/>
      <c r="AB26" s="4">
        <v>0</v>
      </c>
      <c r="AC26" s="4">
        <v>41</v>
      </c>
      <c r="AD26" s="6">
        <v>53</v>
      </c>
      <c r="AE26">
        <f>SUM(H26,X26,AD26)</f>
        <v>135</v>
      </c>
    </row>
    <row r="27" spans="1:32" s="9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2" ht="14.25" customHeight="1" x14ac:dyDescent="0.25">
      <c r="A28" s="1">
        <v>81</v>
      </c>
      <c r="B28" s="1" t="s">
        <v>126</v>
      </c>
      <c r="C28" s="1" t="s">
        <v>135</v>
      </c>
      <c r="D28" s="1" t="s">
        <v>8</v>
      </c>
      <c r="E28" s="1">
        <v>10</v>
      </c>
      <c r="F28" s="1" t="s">
        <v>179</v>
      </c>
      <c r="G28" s="2">
        <v>8.4</v>
      </c>
      <c r="H28" s="2">
        <v>42</v>
      </c>
      <c r="I28" s="2">
        <v>16.2</v>
      </c>
      <c r="J28" s="6">
        <v>49</v>
      </c>
      <c r="K28" s="2">
        <v>16.100000000000001</v>
      </c>
      <c r="L28" s="2">
        <v>40</v>
      </c>
      <c r="M28" s="2">
        <v>32.6</v>
      </c>
      <c r="N28" s="6">
        <v>52</v>
      </c>
      <c r="O28" s="2"/>
      <c r="P28" s="2">
        <v>0</v>
      </c>
      <c r="Q28" s="3">
        <v>9.1550925925925925E-4</v>
      </c>
      <c r="R28" s="6">
        <v>51</v>
      </c>
      <c r="S28" s="2"/>
      <c r="T28" s="2">
        <v>0</v>
      </c>
      <c r="U28" s="4">
        <v>1.05</v>
      </c>
      <c r="V28" s="6">
        <v>41</v>
      </c>
      <c r="W28" s="4">
        <v>3.48</v>
      </c>
      <c r="X28" s="6">
        <v>54</v>
      </c>
      <c r="Y28" s="4">
        <v>21.11</v>
      </c>
      <c r="Z28" s="4">
        <v>24</v>
      </c>
      <c r="AA28" s="4">
        <v>5.13</v>
      </c>
      <c r="AB28" s="4">
        <v>32</v>
      </c>
      <c r="AC28" s="4">
        <v>33</v>
      </c>
      <c r="AD28" s="4">
        <v>37</v>
      </c>
      <c r="AE28">
        <f>SUM(J28,N28,R28,V28,X28)</f>
        <v>247</v>
      </c>
      <c r="AF28" s="7">
        <v>1</v>
      </c>
    </row>
    <row r="29" spans="1:32" x14ac:dyDescent="0.25">
      <c r="A29" s="1">
        <v>63</v>
      </c>
      <c r="B29" s="1" t="s">
        <v>73</v>
      </c>
      <c r="C29" s="1" t="s">
        <v>11</v>
      </c>
      <c r="D29" s="1" t="s">
        <v>8</v>
      </c>
      <c r="E29" s="1">
        <v>10</v>
      </c>
      <c r="F29" s="1" t="s">
        <v>179</v>
      </c>
      <c r="G29" s="2">
        <v>8.6</v>
      </c>
      <c r="H29" s="2">
        <v>38</v>
      </c>
      <c r="I29" s="2">
        <v>15.9</v>
      </c>
      <c r="J29" s="6">
        <v>52</v>
      </c>
      <c r="K29" s="2">
        <v>16.5</v>
      </c>
      <c r="L29" s="2">
        <v>36</v>
      </c>
      <c r="M29" s="2">
        <v>33.4</v>
      </c>
      <c r="N29" s="6">
        <v>48</v>
      </c>
      <c r="O29" s="2"/>
      <c r="P29" s="2">
        <v>0</v>
      </c>
      <c r="Q29" s="3">
        <v>9.97685185185185E-4</v>
      </c>
      <c r="R29" s="6">
        <v>44</v>
      </c>
      <c r="S29" s="2"/>
      <c r="T29" s="2">
        <v>0</v>
      </c>
      <c r="U29" s="4">
        <v>1.05</v>
      </c>
      <c r="V29" s="6">
        <v>41</v>
      </c>
      <c r="W29" s="4">
        <v>3.47</v>
      </c>
      <c r="X29" s="6">
        <v>53</v>
      </c>
      <c r="Y29" s="4">
        <v>13.74</v>
      </c>
      <c r="Z29" s="4">
        <v>12</v>
      </c>
      <c r="AA29" s="4">
        <v>5.43</v>
      </c>
      <c r="AB29" s="4">
        <v>38</v>
      </c>
      <c r="AC29" s="4">
        <v>32</v>
      </c>
      <c r="AD29" s="4">
        <v>35</v>
      </c>
      <c r="AE29">
        <f>SUM(J29,N29,R29,V29,X29)</f>
        <v>238</v>
      </c>
      <c r="AF29" s="7">
        <v>2</v>
      </c>
    </row>
  </sheetData>
  <sortState xmlns:xlrd2="http://schemas.microsoft.com/office/spreadsheetml/2017/richdata2" ref="A21:AE29">
    <sortCondition descending="1" ref="D21:D29"/>
    <sortCondition descending="1" ref="AE21:AE2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939FA-6C2D-49FD-B8D1-0A8FAFF32ACE}">
  <dimension ref="A1:AF29"/>
  <sheetViews>
    <sheetView tabSelected="1" topLeftCell="C1" workbookViewId="0">
      <selection activeCell="B14" sqref="B14"/>
    </sheetView>
  </sheetViews>
  <sheetFormatPr defaultRowHeight="15" x14ac:dyDescent="0.25"/>
  <cols>
    <col min="1" max="1" width="4" style="9" bestFit="1" customWidth="1"/>
    <col min="2" max="2" width="12.28515625" bestFit="1" customWidth="1"/>
    <col min="3" max="3" width="14.7109375" bestFit="1" customWidth="1"/>
    <col min="4" max="4" width="4.5703125" bestFit="1" customWidth="1"/>
    <col min="5" max="5" width="4.42578125" bestFit="1" customWidth="1"/>
    <col min="6" max="6" width="5.42578125" bestFit="1" customWidth="1"/>
    <col min="7" max="7" width="6.140625" customWidth="1"/>
    <col min="8" max="8" width="4.28515625" customWidth="1"/>
    <col min="9" max="9" width="6.140625" customWidth="1"/>
    <col min="10" max="10" width="4.28515625" customWidth="1"/>
    <col min="11" max="11" width="6.140625" customWidth="1"/>
    <col min="12" max="12" width="4.28515625" customWidth="1"/>
    <col min="13" max="13" width="7.140625" customWidth="1"/>
    <col min="14" max="14" width="4.28515625" customWidth="1"/>
    <col min="15" max="15" width="8" customWidth="1"/>
    <col min="16" max="16" width="4.28515625" customWidth="1"/>
    <col min="17" max="17" width="5" customWidth="1"/>
    <col min="18" max="18" width="4.28515625" customWidth="1"/>
    <col min="19" max="19" width="5" customWidth="1"/>
    <col min="20" max="20" width="4.28515625" customWidth="1"/>
    <col min="21" max="21" width="4.5703125" customWidth="1"/>
    <col min="22" max="22" width="4.28515625" customWidth="1"/>
    <col min="23" max="23" width="5" customWidth="1"/>
    <col min="24" max="24" width="4.28515625" customWidth="1"/>
    <col min="25" max="25" width="6.5703125" customWidth="1"/>
    <col min="26" max="26" width="4.28515625" customWidth="1"/>
    <col min="27" max="27" width="7.140625" customWidth="1"/>
    <col min="28" max="28" width="4.28515625" customWidth="1"/>
    <col min="29" max="29" width="6.7109375" customWidth="1"/>
    <col min="30" max="30" width="4.28515625" customWidth="1"/>
  </cols>
  <sheetData>
    <row r="1" spans="1:32" x14ac:dyDescent="0.25">
      <c r="A1" s="12" t="s">
        <v>181</v>
      </c>
      <c r="B1" s="1" t="s">
        <v>182</v>
      </c>
      <c r="C1" s="1" t="s">
        <v>183</v>
      </c>
      <c r="D1" s="1" t="s">
        <v>0</v>
      </c>
      <c r="E1" s="1" t="s">
        <v>1</v>
      </c>
      <c r="F1" s="1" t="s">
        <v>2</v>
      </c>
      <c r="G1" s="1" t="s">
        <v>184</v>
      </c>
      <c r="H1" s="1" t="s">
        <v>3</v>
      </c>
      <c r="I1" s="1" t="s">
        <v>185</v>
      </c>
      <c r="J1" s="1" t="s">
        <v>3</v>
      </c>
      <c r="K1" s="1" t="s">
        <v>188</v>
      </c>
      <c r="L1" s="1" t="s">
        <v>3</v>
      </c>
      <c r="M1" s="1" t="s">
        <v>189</v>
      </c>
      <c r="N1" s="1" t="s">
        <v>3</v>
      </c>
      <c r="O1" s="1" t="s">
        <v>191</v>
      </c>
      <c r="P1" s="1" t="s">
        <v>3</v>
      </c>
      <c r="Q1" s="1" t="s">
        <v>196</v>
      </c>
      <c r="R1" s="1" t="s">
        <v>3</v>
      </c>
      <c r="S1" s="1" t="s">
        <v>197</v>
      </c>
      <c r="T1" s="1" t="s">
        <v>3</v>
      </c>
      <c r="U1" s="1" t="s">
        <v>199</v>
      </c>
      <c r="V1" s="1" t="s">
        <v>3</v>
      </c>
      <c r="W1" s="1" t="s">
        <v>4</v>
      </c>
      <c r="X1" s="1" t="s">
        <v>3</v>
      </c>
      <c r="Y1" s="1" t="s">
        <v>5</v>
      </c>
      <c r="Z1" s="1" t="s">
        <v>3</v>
      </c>
      <c r="AA1" s="1" t="s">
        <v>6</v>
      </c>
      <c r="AB1" s="1" t="s">
        <v>3</v>
      </c>
      <c r="AC1" s="1" t="s">
        <v>200</v>
      </c>
      <c r="AD1" s="1" t="s">
        <v>3</v>
      </c>
    </row>
    <row r="2" spans="1:32" x14ac:dyDescent="0.25">
      <c r="A2" s="12">
        <v>7</v>
      </c>
      <c r="B2" s="1" t="s">
        <v>120</v>
      </c>
      <c r="C2" s="1" t="s">
        <v>121</v>
      </c>
      <c r="D2" s="1" t="s">
        <v>7</v>
      </c>
      <c r="E2" s="1">
        <v>12</v>
      </c>
      <c r="F2" s="1" t="s">
        <v>176</v>
      </c>
      <c r="G2" s="2">
        <v>13.2</v>
      </c>
      <c r="H2" s="6">
        <v>81</v>
      </c>
      <c r="I2" s="2">
        <v>27</v>
      </c>
      <c r="J2" s="6">
        <v>80</v>
      </c>
      <c r="K2" s="5">
        <v>0.12013888888888889</v>
      </c>
      <c r="L2" s="2">
        <v>63</v>
      </c>
      <c r="M2" s="2"/>
      <c r="N2" s="2">
        <v>0</v>
      </c>
      <c r="O2" s="2">
        <v>13.6</v>
      </c>
      <c r="P2" s="6">
        <v>72</v>
      </c>
      <c r="Q2" s="4">
        <v>1.2</v>
      </c>
      <c r="R2" s="4">
        <v>56</v>
      </c>
      <c r="S2" s="4">
        <v>4.26</v>
      </c>
      <c r="T2" s="6">
        <v>73</v>
      </c>
      <c r="U2" s="4"/>
      <c r="V2" s="4">
        <v>0</v>
      </c>
      <c r="W2" s="4">
        <v>6.9</v>
      </c>
      <c r="X2" s="4">
        <v>60</v>
      </c>
      <c r="Y2" s="4">
        <v>14.2</v>
      </c>
      <c r="Z2" s="4">
        <v>41</v>
      </c>
      <c r="AA2" s="4">
        <v>21.49</v>
      </c>
      <c r="AB2" s="6">
        <v>69</v>
      </c>
      <c r="AC2" s="4">
        <v>15.23</v>
      </c>
      <c r="AD2" s="4">
        <v>45</v>
      </c>
      <c r="AE2">
        <f>SUM(H2,J2,P2,T2,AB2)</f>
        <v>375</v>
      </c>
      <c r="AF2" s="7">
        <v>1</v>
      </c>
    </row>
    <row r="3" spans="1:32" x14ac:dyDescent="0.25">
      <c r="A3" s="12">
        <v>43</v>
      </c>
      <c r="B3" s="1" t="s">
        <v>76</v>
      </c>
      <c r="C3" s="1" t="s">
        <v>77</v>
      </c>
      <c r="D3" s="1" t="s">
        <v>7</v>
      </c>
      <c r="E3" s="1">
        <v>12</v>
      </c>
      <c r="F3" s="1" t="s">
        <v>176</v>
      </c>
      <c r="G3" s="2">
        <v>13.3</v>
      </c>
      <c r="H3" s="6">
        <v>80</v>
      </c>
      <c r="I3" s="2">
        <v>27.7</v>
      </c>
      <c r="J3" s="6">
        <v>76</v>
      </c>
      <c r="K3" s="2"/>
      <c r="L3" s="2">
        <v>0</v>
      </c>
      <c r="M3" s="2"/>
      <c r="N3" s="2">
        <v>0</v>
      </c>
      <c r="O3" s="2"/>
      <c r="P3" s="2">
        <v>0</v>
      </c>
      <c r="Q3" s="4"/>
      <c r="R3" s="4">
        <v>0</v>
      </c>
      <c r="S3" s="4">
        <v>4.45</v>
      </c>
      <c r="T3" s="6">
        <v>75</v>
      </c>
      <c r="U3" s="4"/>
      <c r="V3" s="4">
        <v>0</v>
      </c>
      <c r="W3" s="4">
        <v>7.66</v>
      </c>
      <c r="X3" s="6">
        <v>67</v>
      </c>
      <c r="Y3" s="4">
        <v>20.13</v>
      </c>
      <c r="Z3" s="6">
        <v>65</v>
      </c>
      <c r="AA3" s="4">
        <v>16.149999999999999</v>
      </c>
      <c r="AB3" s="4">
        <v>49</v>
      </c>
      <c r="AC3" s="4">
        <v>10.9</v>
      </c>
      <c r="AD3" s="4">
        <v>28</v>
      </c>
      <c r="AE3">
        <f>SUM(H3,J3,T3,X3,Z3)</f>
        <v>363</v>
      </c>
      <c r="AF3" s="7">
        <v>2</v>
      </c>
    </row>
    <row r="4" spans="1:32" x14ac:dyDescent="0.25">
      <c r="A4" s="12">
        <v>44</v>
      </c>
      <c r="B4" s="1" t="s">
        <v>78</v>
      </c>
      <c r="C4" s="1" t="s">
        <v>79</v>
      </c>
      <c r="D4" s="1" t="s">
        <v>7</v>
      </c>
      <c r="E4" s="1">
        <v>11</v>
      </c>
      <c r="F4" s="1" t="s">
        <v>176</v>
      </c>
      <c r="G4" s="2"/>
      <c r="H4" s="2">
        <v>0</v>
      </c>
      <c r="I4" s="2">
        <v>29.8</v>
      </c>
      <c r="J4" s="6">
        <v>66</v>
      </c>
      <c r="K4" s="2"/>
      <c r="L4" s="2">
        <v>0</v>
      </c>
      <c r="M4" s="5">
        <v>0.25069444444444444</v>
      </c>
      <c r="N4" s="6">
        <v>60</v>
      </c>
      <c r="O4" s="2">
        <v>16.5</v>
      </c>
      <c r="P4" s="6">
        <v>43</v>
      </c>
      <c r="Q4" s="4">
        <v>1.1499999999999999</v>
      </c>
      <c r="R4" s="6">
        <v>51</v>
      </c>
      <c r="S4" s="4"/>
      <c r="T4" s="4">
        <v>0</v>
      </c>
      <c r="U4" s="4"/>
      <c r="V4" s="4">
        <v>0</v>
      </c>
      <c r="W4" s="4">
        <v>6.64</v>
      </c>
      <c r="X4" s="6">
        <v>57</v>
      </c>
      <c r="Y4" s="4">
        <v>13.33</v>
      </c>
      <c r="Z4" s="4">
        <v>38</v>
      </c>
      <c r="AA4" s="4"/>
      <c r="AB4" s="4">
        <v>0</v>
      </c>
      <c r="AC4" s="4"/>
      <c r="AD4" s="4">
        <v>0</v>
      </c>
      <c r="AE4">
        <f>SUM(J4,N4,P4,R4,X4)</f>
        <v>277</v>
      </c>
      <c r="AF4" s="8">
        <v>3</v>
      </c>
    </row>
    <row r="5" spans="1:32" x14ac:dyDescent="0.25">
      <c r="A5" s="12">
        <v>29</v>
      </c>
      <c r="B5" s="1" t="s">
        <v>49</v>
      </c>
      <c r="C5" s="1" t="s">
        <v>48</v>
      </c>
      <c r="D5" s="1" t="s">
        <v>7</v>
      </c>
      <c r="E5" s="1">
        <v>11</v>
      </c>
      <c r="F5" s="1" t="s">
        <v>176</v>
      </c>
      <c r="G5" s="2">
        <v>15.1</v>
      </c>
      <c r="H5" s="2">
        <v>51</v>
      </c>
      <c r="I5" s="2">
        <v>31.6</v>
      </c>
      <c r="J5" s="6">
        <v>57</v>
      </c>
      <c r="K5" s="2"/>
      <c r="L5" s="2">
        <v>0</v>
      </c>
      <c r="M5" s="5">
        <v>0.23750000000000002</v>
      </c>
      <c r="N5" s="6">
        <v>67</v>
      </c>
      <c r="O5" s="2">
        <v>15.6</v>
      </c>
      <c r="P5" s="6">
        <v>52</v>
      </c>
      <c r="Q5" s="4">
        <v>1.05</v>
      </c>
      <c r="R5" s="6">
        <v>41</v>
      </c>
      <c r="S5" s="4">
        <v>3.56</v>
      </c>
      <c r="T5" s="6">
        <v>56</v>
      </c>
      <c r="U5" s="4"/>
      <c r="V5" s="4">
        <v>0</v>
      </c>
      <c r="W5" s="4"/>
      <c r="X5" s="4">
        <v>0</v>
      </c>
      <c r="Y5" s="4">
        <v>7.87</v>
      </c>
      <c r="Z5" s="4">
        <v>18</v>
      </c>
      <c r="AA5" s="4"/>
      <c r="AB5" s="4">
        <v>0</v>
      </c>
      <c r="AC5" s="4"/>
      <c r="AD5" s="4">
        <v>0</v>
      </c>
      <c r="AE5">
        <f>SUM(J5,N5,P5,R5,T5)</f>
        <v>273</v>
      </c>
    </row>
    <row r="6" spans="1:32" x14ac:dyDescent="0.25">
      <c r="A6" s="12">
        <v>100</v>
      </c>
      <c r="B6" s="1" t="s">
        <v>18</v>
      </c>
      <c r="C6" s="1" t="s">
        <v>19</v>
      </c>
      <c r="D6" s="1" t="s">
        <v>7</v>
      </c>
      <c r="E6" s="1">
        <v>11</v>
      </c>
      <c r="F6" s="1" t="s">
        <v>176</v>
      </c>
      <c r="G6" s="2"/>
      <c r="H6" s="6"/>
      <c r="I6" s="2"/>
      <c r="J6" s="2">
        <v>0</v>
      </c>
      <c r="K6" s="5">
        <v>0.15</v>
      </c>
      <c r="L6" s="6">
        <v>42</v>
      </c>
      <c r="M6" s="2"/>
      <c r="N6" s="2">
        <v>0</v>
      </c>
      <c r="O6" s="2"/>
      <c r="P6" s="2">
        <v>0</v>
      </c>
      <c r="Q6" s="4">
        <v>1.2</v>
      </c>
      <c r="R6" s="6">
        <v>56</v>
      </c>
      <c r="S6" s="4"/>
      <c r="T6" s="4">
        <v>0</v>
      </c>
      <c r="U6" s="4"/>
      <c r="V6" s="4">
        <v>0</v>
      </c>
      <c r="W6" s="4">
        <v>6.59</v>
      </c>
      <c r="X6" s="6">
        <v>56</v>
      </c>
      <c r="Y6" s="4">
        <v>13.46</v>
      </c>
      <c r="Z6" s="6">
        <v>38</v>
      </c>
      <c r="AA6" s="4">
        <v>23.35</v>
      </c>
      <c r="AB6" s="6">
        <v>71</v>
      </c>
      <c r="AC6" s="4"/>
      <c r="AD6" s="4">
        <v>0</v>
      </c>
      <c r="AE6">
        <f>SUM(Z6,L6,R6,X6,AB6)</f>
        <v>263</v>
      </c>
    </row>
    <row r="7" spans="1:32" x14ac:dyDescent="0.25">
      <c r="A7" s="12">
        <v>202</v>
      </c>
      <c r="B7" s="1" t="s">
        <v>31</v>
      </c>
      <c r="C7" s="1" t="s">
        <v>32</v>
      </c>
      <c r="D7" s="1" t="s">
        <v>7</v>
      </c>
      <c r="E7" s="1">
        <v>12</v>
      </c>
      <c r="F7" s="1" t="s">
        <v>176</v>
      </c>
      <c r="G7" s="2"/>
      <c r="H7" s="2">
        <v>0</v>
      </c>
      <c r="I7" s="2"/>
      <c r="J7" s="2">
        <v>0</v>
      </c>
      <c r="K7" s="5">
        <v>0.15277777777777776</v>
      </c>
      <c r="L7" s="6">
        <v>40</v>
      </c>
      <c r="M7" s="2"/>
      <c r="N7" s="2">
        <v>0</v>
      </c>
      <c r="O7" s="2"/>
      <c r="P7" s="2">
        <v>0</v>
      </c>
      <c r="Q7" s="4">
        <v>1.45</v>
      </c>
      <c r="R7" s="6">
        <v>78</v>
      </c>
      <c r="S7" s="4">
        <v>4.55</v>
      </c>
      <c r="T7" s="6">
        <v>76</v>
      </c>
      <c r="U7" s="4"/>
      <c r="V7" s="4">
        <v>0</v>
      </c>
      <c r="W7" s="4">
        <v>7.87</v>
      </c>
      <c r="X7" s="6">
        <v>69</v>
      </c>
      <c r="Y7" s="4">
        <v>15.24</v>
      </c>
      <c r="Z7" s="4">
        <v>45</v>
      </c>
      <c r="AA7" s="4">
        <v>19.23</v>
      </c>
      <c r="AB7" s="4">
        <v>61</v>
      </c>
      <c r="AC7" s="4">
        <v>15.31</v>
      </c>
      <c r="AD7" s="4">
        <v>46</v>
      </c>
      <c r="AE7">
        <f>SUM(L7,R7,T7,X7)</f>
        <v>263</v>
      </c>
    </row>
    <row r="8" spans="1:32" x14ac:dyDescent="0.25">
      <c r="A8" s="12">
        <v>28</v>
      </c>
      <c r="B8" s="1" t="s">
        <v>12</v>
      </c>
      <c r="C8" s="1" t="s">
        <v>48</v>
      </c>
      <c r="D8" s="1" t="s">
        <v>7</v>
      </c>
      <c r="E8" s="1">
        <v>11</v>
      </c>
      <c r="F8" s="1" t="s">
        <v>176</v>
      </c>
      <c r="G8" s="2">
        <v>16.3</v>
      </c>
      <c r="H8" s="2">
        <v>38</v>
      </c>
      <c r="I8" s="2">
        <v>33.5</v>
      </c>
      <c r="J8" s="6">
        <v>47</v>
      </c>
      <c r="K8" s="2"/>
      <c r="L8" s="2">
        <v>0</v>
      </c>
      <c r="M8" s="5">
        <v>0.25833333333333336</v>
      </c>
      <c r="N8" s="6">
        <v>57</v>
      </c>
      <c r="O8" s="2">
        <v>16.600000000000001</v>
      </c>
      <c r="P8" s="6">
        <v>42</v>
      </c>
      <c r="Q8" s="4">
        <v>1.1000000000000001</v>
      </c>
      <c r="R8" s="6">
        <v>46</v>
      </c>
      <c r="S8" s="4">
        <v>3.76</v>
      </c>
      <c r="T8" s="6">
        <v>63</v>
      </c>
      <c r="U8" s="4"/>
      <c r="V8" s="4">
        <v>0</v>
      </c>
      <c r="W8" s="4"/>
      <c r="X8" s="4">
        <v>0</v>
      </c>
      <c r="Y8" s="4">
        <v>9.25</v>
      </c>
      <c r="Z8" s="4">
        <v>22</v>
      </c>
      <c r="AA8" s="4"/>
      <c r="AB8" s="4">
        <v>0</v>
      </c>
      <c r="AC8" s="4">
        <v>9.25</v>
      </c>
      <c r="AD8" s="4">
        <v>22</v>
      </c>
      <c r="AE8">
        <f>SUM(J8,N8,P8,R8,T8)</f>
        <v>255</v>
      </c>
    </row>
    <row r="9" spans="1:32" x14ac:dyDescent="0.25">
      <c r="A9" s="12">
        <v>5</v>
      </c>
      <c r="B9" s="1" t="s">
        <v>26</v>
      </c>
      <c r="C9" s="1" t="s">
        <v>89</v>
      </c>
      <c r="D9" s="1" t="s">
        <v>7</v>
      </c>
      <c r="E9" s="1">
        <v>11</v>
      </c>
      <c r="F9" s="1" t="s">
        <v>176</v>
      </c>
      <c r="G9" s="2">
        <v>15.1</v>
      </c>
      <c r="H9" s="6">
        <v>51</v>
      </c>
      <c r="I9" s="2">
        <v>31.8</v>
      </c>
      <c r="J9" s="6">
        <v>56</v>
      </c>
      <c r="K9" s="2"/>
      <c r="L9" s="2">
        <v>0</v>
      </c>
      <c r="M9" s="2"/>
      <c r="N9" s="2">
        <v>0</v>
      </c>
      <c r="O9" s="2">
        <v>15.8</v>
      </c>
      <c r="P9" s="6">
        <v>50</v>
      </c>
      <c r="Q9" s="4">
        <v>1.1499999999999999</v>
      </c>
      <c r="R9" s="6">
        <v>51</v>
      </c>
      <c r="S9" s="4">
        <v>3.13</v>
      </c>
      <c r="T9" s="6">
        <v>42</v>
      </c>
      <c r="U9" s="4"/>
      <c r="V9" s="4">
        <v>0</v>
      </c>
      <c r="W9" s="4"/>
      <c r="X9" s="4">
        <v>0</v>
      </c>
      <c r="Y9" s="4">
        <v>11.39</v>
      </c>
      <c r="Z9" s="4">
        <v>30</v>
      </c>
      <c r="AA9" s="4"/>
      <c r="AB9" s="4">
        <v>0</v>
      </c>
      <c r="AC9" s="4">
        <v>7.6</v>
      </c>
      <c r="AD9" s="4">
        <v>18</v>
      </c>
      <c r="AE9">
        <f>SUM(H9,J9,P9,R9,T9)</f>
        <v>250</v>
      </c>
    </row>
    <row r="10" spans="1:32" x14ac:dyDescent="0.25">
      <c r="A10" s="12">
        <v>4</v>
      </c>
      <c r="B10" s="1" t="s">
        <v>67</v>
      </c>
      <c r="C10" s="1" t="s">
        <v>68</v>
      </c>
      <c r="D10" s="1" t="s">
        <v>7</v>
      </c>
      <c r="E10" s="1">
        <v>11</v>
      </c>
      <c r="F10" s="1" t="s">
        <v>176</v>
      </c>
      <c r="G10" s="2">
        <v>15.9</v>
      </c>
      <c r="H10" s="6">
        <v>42</v>
      </c>
      <c r="I10" s="2">
        <v>32.5</v>
      </c>
      <c r="J10" s="6">
        <v>52</v>
      </c>
      <c r="K10" s="5">
        <v>0.13194444444444445</v>
      </c>
      <c r="L10" s="6">
        <v>55</v>
      </c>
      <c r="M10" s="2"/>
      <c r="N10" s="2">
        <v>0</v>
      </c>
      <c r="O10" s="2"/>
      <c r="P10" s="2">
        <v>0</v>
      </c>
      <c r="Q10" s="4">
        <v>1.1000000000000001</v>
      </c>
      <c r="R10" s="6">
        <v>46</v>
      </c>
      <c r="S10" s="4"/>
      <c r="T10" s="4">
        <v>0</v>
      </c>
      <c r="U10" s="4"/>
      <c r="V10" s="4">
        <v>0</v>
      </c>
      <c r="W10" s="4">
        <v>3.64</v>
      </c>
      <c r="X10" s="6">
        <v>27</v>
      </c>
      <c r="Y10" s="4">
        <v>8.68</v>
      </c>
      <c r="Z10" s="4">
        <v>20</v>
      </c>
      <c r="AA10" s="4">
        <v>5.84</v>
      </c>
      <c r="AB10" s="4">
        <v>14</v>
      </c>
      <c r="AC10" s="4"/>
      <c r="AD10" s="4">
        <v>0</v>
      </c>
      <c r="AE10">
        <f>SUM(H10,J10,L10,R10,X10)</f>
        <v>222</v>
      </c>
    </row>
    <row r="11" spans="1:32" x14ac:dyDescent="0.25">
      <c r="A11" s="12">
        <v>289</v>
      </c>
      <c r="B11" s="1" t="s">
        <v>34</v>
      </c>
      <c r="C11" s="1" t="s">
        <v>35</v>
      </c>
      <c r="D11" s="1" t="s">
        <v>7</v>
      </c>
      <c r="E11" s="1">
        <v>12</v>
      </c>
      <c r="F11" s="1" t="s">
        <v>176</v>
      </c>
      <c r="G11" s="2">
        <v>15.9</v>
      </c>
      <c r="H11" s="6">
        <v>42</v>
      </c>
      <c r="I11" s="2"/>
      <c r="J11" s="2">
        <v>0</v>
      </c>
      <c r="K11" s="2"/>
      <c r="L11" s="2">
        <v>0</v>
      </c>
      <c r="M11" s="2"/>
      <c r="N11" s="2">
        <v>0</v>
      </c>
      <c r="O11" s="2"/>
      <c r="P11" s="2">
        <v>0</v>
      </c>
      <c r="Q11" s="4"/>
      <c r="R11" s="4">
        <v>0</v>
      </c>
      <c r="S11" s="4">
        <v>2.83</v>
      </c>
      <c r="T11" s="6">
        <v>32</v>
      </c>
      <c r="U11" s="4"/>
      <c r="V11" s="4">
        <v>0</v>
      </c>
      <c r="W11" s="4"/>
      <c r="X11" s="4">
        <v>0</v>
      </c>
      <c r="Y11" s="4"/>
      <c r="Z11" s="4">
        <v>0</v>
      </c>
      <c r="AA11" s="4">
        <v>16.77</v>
      </c>
      <c r="AB11" s="6">
        <v>52</v>
      </c>
      <c r="AC11" s="4">
        <v>13.47</v>
      </c>
      <c r="AD11" s="6">
        <v>38</v>
      </c>
      <c r="AE11">
        <f>SUM(H11,T11,AB11,AD11)</f>
        <v>164</v>
      </c>
    </row>
    <row r="12" spans="1:32" x14ac:dyDescent="0.25">
      <c r="A12" s="12">
        <v>95</v>
      </c>
      <c r="B12" s="1" t="s">
        <v>159</v>
      </c>
      <c r="C12" s="1" t="s">
        <v>158</v>
      </c>
      <c r="D12" s="1" t="s">
        <v>7</v>
      </c>
      <c r="E12" s="1">
        <v>11</v>
      </c>
      <c r="F12" s="1" t="s">
        <v>176</v>
      </c>
      <c r="G12" s="2"/>
      <c r="H12" s="2">
        <v>0</v>
      </c>
      <c r="I12" s="2"/>
      <c r="J12" s="2">
        <v>0</v>
      </c>
      <c r="K12" s="2"/>
      <c r="L12" s="2">
        <v>0</v>
      </c>
      <c r="M12" s="2"/>
      <c r="N12" s="2">
        <v>0</v>
      </c>
      <c r="O12" s="2">
        <v>18.7</v>
      </c>
      <c r="P12" s="6">
        <v>21</v>
      </c>
      <c r="Q12" s="4">
        <v>1.05</v>
      </c>
      <c r="R12" s="6">
        <v>41</v>
      </c>
      <c r="S12" s="4">
        <v>3.16</v>
      </c>
      <c r="T12" s="6">
        <v>43</v>
      </c>
      <c r="U12" s="4"/>
      <c r="V12" s="4">
        <v>0</v>
      </c>
      <c r="W12" s="4">
        <v>5.79</v>
      </c>
      <c r="X12" s="6">
        <v>48</v>
      </c>
      <c r="Y12" s="4">
        <v>12</v>
      </c>
      <c r="Z12" s="4">
        <v>33</v>
      </c>
      <c r="AA12" s="4"/>
      <c r="AB12" s="4">
        <v>0</v>
      </c>
      <c r="AC12" s="4">
        <v>12.39</v>
      </c>
      <c r="AD12" s="4">
        <v>34</v>
      </c>
      <c r="AE12">
        <f>SUM(P12,R12,T12,X12)</f>
        <v>153</v>
      </c>
    </row>
    <row r="13" spans="1:32" x14ac:dyDescent="0.25">
      <c r="A13" s="12">
        <v>39</v>
      </c>
      <c r="B13" s="1" t="s">
        <v>66</v>
      </c>
      <c r="C13" s="1" t="s">
        <v>58</v>
      </c>
      <c r="D13" s="1" t="s">
        <v>7</v>
      </c>
      <c r="E13" s="1">
        <v>11</v>
      </c>
      <c r="F13" s="1" t="s">
        <v>176</v>
      </c>
      <c r="G13" s="2">
        <v>18.2</v>
      </c>
      <c r="H13" s="6">
        <v>19</v>
      </c>
      <c r="I13" s="2"/>
      <c r="J13" s="2">
        <v>0</v>
      </c>
      <c r="K13" s="5">
        <v>0.13680555555555554</v>
      </c>
      <c r="L13" s="6">
        <v>51</v>
      </c>
      <c r="M13" s="2"/>
      <c r="N13" s="2">
        <v>0</v>
      </c>
      <c r="O13" s="2"/>
      <c r="P13" s="2">
        <v>0</v>
      </c>
      <c r="Q13" s="4"/>
      <c r="R13" s="4">
        <v>0</v>
      </c>
      <c r="S13" s="4">
        <v>2.54</v>
      </c>
      <c r="T13" s="6">
        <v>22</v>
      </c>
      <c r="U13" s="4"/>
      <c r="V13" s="4">
        <v>0</v>
      </c>
      <c r="W13" s="4"/>
      <c r="X13" s="4">
        <v>0</v>
      </c>
      <c r="Y13" s="4"/>
      <c r="Z13" s="4">
        <v>0</v>
      </c>
      <c r="AA13" s="4">
        <v>7.88</v>
      </c>
      <c r="AB13" s="6">
        <v>18</v>
      </c>
      <c r="AC13" s="4">
        <v>5.81</v>
      </c>
      <c r="AD13" s="6">
        <v>14</v>
      </c>
      <c r="AE13">
        <f>SUM(H13,L13,T13,AB13,AD13)</f>
        <v>124</v>
      </c>
    </row>
    <row r="14" spans="1:32" x14ac:dyDescent="0.25">
      <c r="A14" s="12">
        <v>26</v>
      </c>
      <c r="B14" s="1" t="s">
        <v>45</v>
      </c>
      <c r="C14" s="1" t="s">
        <v>46</v>
      </c>
      <c r="D14" s="1" t="s">
        <v>7</v>
      </c>
      <c r="E14" s="1">
        <v>11</v>
      </c>
      <c r="F14" s="1" t="s">
        <v>176</v>
      </c>
      <c r="G14" s="2">
        <v>14.5</v>
      </c>
      <c r="H14" s="6">
        <v>63</v>
      </c>
      <c r="I14" s="2"/>
      <c r="J14" s="2">
        <v>0</v>
      </c>
      <c r="K14" s="2"/>
      <c r="L14" s="2">
        <v>0</v>
      </c>
      <c r="M14" s="2"/>
      <c r="N14" s="2">
        <v>0</v>
      </c>
      <c r="O14" s="2"/>
      <c r="P14" s="2">
        <v>0</v>
      </c>
      <c r="Q14" s="4"/>
      <c r="R14" s="4">
        <v>0</v>
      </c>
      <c r="S14" s="4">
        <v>3.68</v>
      </c>
      <c r="T14" s="6">
        <v>60</v>
      </c>
      <c r="U14" s="4"/>
      <c r="V14" s="4">
        <v>0</v>
      </c>
      <c r="W14" s="4"/>
      <c r="X14" s="4">
        <v>0</v>
      </c>
      <c r="Y14" s="4"/>
      <c r="Z14" s="4">
        <v>0</v>
      </c>
      <c r="AA14" s="4"/>
      <c r="AB14" s="4">
        <v>0</v>
      </c>
      <c r="AC14" s="4"/>
      <c r="AD14" s="4">
        <v>0</v>
      </c>
      <c r="AE14">
        <f>SUM(H14,T14)</f>
        <v>123</v>
      </c>
    </row>
    <row r="15" spans="1:32" x14ac:dyDescent="0.25">
      <c r="A15" s="12">
        <v>93</v>
      </c>
      <c r="B15" s="1" t="s">
        <v>155</v>
      </c>
      <c r="C15" s="1" t="s">
        <v>156</v>
      </c>
      <c r="D15" s="1" t="s">
        <v>7</v>
      </c>
      <c r="E15" s="1">
        <v>11</v>
      </c>
      <c r="F15" s="1" t="s">
        <v>176</v>
      </c>
      <c r="G15" s="2"/>
      <c r="H15" s="2">
        <v>0</v>
      </c>
      <c r="I15" s="2"/>
      <c r="J15" s="2">
        <v>0</v>
      </c>
      <c r="K15" s="2"/>
      <c r="L15" s="2">
        <v>0</v>
      </c>
      <c r="M15" s="2"/>
      <c r="N15" s="2">
        <v>0</v>
      </c>
      <c r="O15" s="2">
        <v>18.3</v>
      </c>
      <c r="P15" s="6">
        <v>25</v>
      </c>
      <c r="Q15" s="4">
        <v>1.2</v>
      </c>
      <c r="R15" s="6">
        <v>56</v>
      </c>
      <c r="S15" s="4"/>
      <c r="T15" s="4">
        <v>0</v>
      </c>
      <c r="U15" s="4"/>
      <c r="V15" s="4">
        <v>0</v>
      </c>
      <c r="W15" s="4"/>
      <c r="X15" s="4">
        <v>0</v>
      </c>
      <c r="Y15" s="4"/>
      <c r="Z15" s="4">
        <v>0</v>
      </c>
      <c r="AA15" s="4"/>
      <c r="AB15" s="4">
        <v>0</v>
      </c>
      <c r="AC15" s="4"/>
      <c r="AD15" s="4">
        <v>0</v>
      </c>
      <c r="AE15">
        <f>SUM(P15,R15)</f>
        <v>81</v>
      </c>
    </row>
    <row r="16" spans="1:32" x14ac:dyDescent="0.25">
      <c r="A16" s="12">
        <v>64</v>
      </c>
      <c r="B16" s="1" t="s">
        <v>110</v>
      </c>
      <c r="C16" s="1" t="s">
        <v>111</v>
      </c>
      <c r="D16" s="1" t="s">
        <v>7</v>
      </c>
      <c r="E16" s="1">
        <v>12</v>
      </c>
      <c r="F16" s="1" t="s">
        <v>176</v>
      </c>
      <c r="G16" s="2"/>
      <c r="H16" s="2">
        <v>0</v>
      </c>
      <c r="I16" s="2"/>
      <c r="J16" s="2">
        <v>0</v>
      </c>
      <c r="K16" s="2"/>
      <c r="L16" s="2">
        <v>0</v>
      </c>
      <c r="M16" s="2"/>
      <c r="N16" s="2">
        <v>0</v>
      </c>
      <c r="O16" s="2"/>
      <c r="P16" s="2">
        <v>0</v>
      </c>
      <c r="Q16" s="4"/>
      <c r="R16" s="4">
        <v>0</v>
      </c>
      <c r="S16" s="4"/>
      <c r="T16" s="4">
        <v>0</v>
      </c>
      <c r="U16" s="4">
        <v>1.8</v>
      </c>
      <c r="V16" s="6">
        <v>46</v>
      </c>
      <c r="W16" s="4"/>
      <c r="X16" s="4">
        <v>0</v>
      </c>
      <c r="Y16" s="4"/>
      <c r="Z16" s="4">
        <v>0</v>
      </c>
      <c r="AA16" s="4"/>
      <c r="AB16" s="4">
        <v>0</v>
      </c>
      <c r="AC16" s="4"/>
      <c r="AD16" s="4">
        <v>0</v>
      </c>
      <c r="AE16">
        <f>SUM(V16)</f>
        <v>46</v>
      </c>
    </row>
    <row r="17" spans="1:32" x14ac:dyDescent="0.25">
      <c r="A17" s="12"/>
      <c r="B17" s="1"/>
      <c r="C17" s="1"/>
      <c r="D17" s="1"/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2" x14ac:dyDescent="0.25">
      <c r="A18" s="12">
        <v>9</v>
      </c>
      <c r="B18" s="1" t="s">
        <v>148</v>
      </c>
      <c r="C18" s="1" t="s">
        <v>10</v>
      </c>
      <c r="D18" s="1" t="s">
        <v>8</v>
      </c>
      <c r="E18" s="1">
        <v>12</v>
      </c>
      <c r="F18" s="1" t="s">
        <v>176</v>
      </c>
      <c r="G18" s="2">
        <v>13.3</v>
      </c>
      <c r="H18" s="6">
        <v>80</v>
      </c>
      <c r="I18" s="2">
        <v>27</v>
      </c>
      <c r="J18" s="6">
        <v>80</v>
      </c>
      <c r="K18" s="2"/>
      <c r="L18" s="2">
        <v>0</v>
      </c>
      <c r="M18" s="2"/>
      <c r="N18" s="2">
        <v>0</v>
      </c>
      <c r="O18" s="2">
        <v>11.9</v>
      </c>
      <c r="P18" s="6">
        <v>89</v>
      </c>
      <c r="Q18" s="4"/>
      <c r="R18" s="4">
        <v>0</v>
      </c>
      <c r="S18" s="4">
        <v>4.8</v>
      </c>
      <c r="T18" s="6">
        <v>79</v>
      </c>
      <c r="U18" s="4"/>
      <c r="V18" s="4">
        <v>0</v>
      </c>
      <c r="W18" s="4">
        <v>7.09</v>
      </c>
      <c r="X18" s="4">
        <v>61</v>
      </c>
      <c r="Y18" s="4">
        <v>15.73</v>
      </c>
      <c r="Z18" s="4">
        <v>47</v>
      </c>
      <c r="AA18" s="4"/>
      <c r="AB18" s="4">
        <v>0</v>
      </c>
      <c r="AC18" s="4">
        <v>22.32</v>
      </c>
      <c r="AD18" s="6">
        <v>73</v>
      </c>
      <c r="AE18">
        <f>SUM(H18,J18,P18,T18,AD18)</f>
        <v>401</v>
      </c>
      <c r="AF18" s="7">
        <v>1</v>
      </c>
    </row>
    <row r="19" spans="1:32" x14ac:dyDescent="0.25">
      <c r="A19" s="12">
        <v>89</v>
      </c>
      <c r="B19" s="1" t="s">
        <v>92</v>
      </c>
      <c r="C19" s="1" t="s">
        <v>147</v>
      </c>
      <c r="D19" s="1" t="s">
        <v>8</v>
      </c>
      <c r="E19" s="1">
        <v>11</v>
      </c>
      <c r="F19" s="1" t="s">
        <v>176</v>
      </c>
      <c r="G19" s="2">
        <v>14.2</v>
      </c>
      <c r="H19" s="6">
        <v>69</v>
      </c>
      <c r="I19" s="2">
        <v>30.2</v>
      </c>
      <c r="J19" s="6">
        <v>64</v>
      </c>
      <c r="K19" s="2"/>
      <c r="L19" s="2">
        <v>0</v>
      </c>
      <c r="M19" s="2"/>
      <c r="N19" s="2">
        <v>0</v>
      </c>
      <c r="O19" s="2">
        <v>12</v>
      </c>
      <c r="P19" s="6">
        <v>88</v>
      </c>
      <c r="Q19" s="4">
        <v>1.2</v>
      </c>
      <c r="R19" s="6">
        <v>56</v>
      </c>
      <c r="S19" s="4">
        <v>3.93</v>
      </c>
      <c r="T19" s="6">
        <v>69</v>
      </c>
      <c r="U19" s="4"/>
      <c r="V19" s="4">
        <v>0</v>
      </c>
      <c r="W19" s="4">
        <v>5.5</v>
      </c>
      <c r="X19" s="4">
        <v>46</v>
      </c>
      <c r="Y19" s="4">
        <v>11.37</v>
      </c>
      <c r="Z19" s="4">
        <v>30</v>
      </c>
      <c r="AA19" s="4"/>
      <c r="AB19" s="4">
        <v>0</v>
      </c>
      <c r="AC19" s="4"/>
      <c r="AD19" s="4">
        <v>0</v>
      </c>
      <c r="AE19">
        <f>SUM(H19,J19,P19,R19,T19)</f>
        <v>346</v>
      </c>
      <c r="AF19" s="7">
        <v>2</v>
      </c>
    </row>
    <row r="20" spans="1:32" x14ac:dyDescent="0.25">
      <c r="A20" s="12">
        <v>50</v>
      </c>
      <c r="B20" s="1" t="s">
        <v>90</v>
      </c>
      <c r="C20" s="1" t="s">
        <v>91</v>
      </c>
      <c r="D20" s="1" t="s">
        <v>8</v>
      </c>
      <c r="E20" s="1">
        <v>12</v>
      </c>
      <c r="F20" s="1" t="s">
        <v>176</v>
      </c>
      <c r="G20" s="2">
        <v>13</v>
      </c>
      <c r="H20" s="6">
        <v>83</v>
      </c>
      <c r="I20" s="2">
        <v>27.8</v>
      </c>
      <c r="J20" s="6">
        <v>76</v>
      </c>
      <c r="K20" s="5">
        <v>0.1361111111111111</v>
      </c>
      <c r="L20" s="6">
        <v>52</v>
      </c>
      <c r="M20" s="2"/>
      <c r="N20" s="2">
        <v>0</v>
      </c>
      <c r="O20" s="2"/>
      <c r="P20" s="2">
        <v>0</v>
      </c>
      <c r="Q20" s="4"/>
      <c r="R20" s="4">
        <v>0</v>
      </c>
      <c r="S20" s="4">
        <v>3.33</v>
      </c>
      <c r="T20" s="4">
        <v>49</v>
      </c>
      <c r="U20" s="4"/>
      <c r="V20" s="4">
        <v>0</v>
      </c>
      <c r="W20" s="4">
        <v>7.95</v>
      </c>
      <c r="X20" s="6">
        <v>70</v>
      </c>
      <c r="Y20" s="4">
        <v>17.649999999999999</v>
      </c>
      <c r="Z20" s="6">
        <v>55</v>
      </c>
      <c r="AA20" s="4"/>
      <c r="AB20" s="4">
        <v>0</v>
      </c>
      <c r="AC20" s="4"/>
      <c r="AD20" s="4">
        <v>0</v>
      </c>
      <c r="AE20">
        <f>SUM(H20,J20,L20,X20,Z20)</f>
        <v>336</v>
      </c>
      <c r="AF20" s="8">
        <v>3</v>
      </c>
    </row>
    <row r="21" spans="1:32" x14ac:dyDescent="0.25">
      <c r="A21" s="12">
        <v>51</v>
      </c>
      <c r="B21" s="1" t="s">
        <v>92</v>
      </c>
      <c r="C21" s="1" t="s">
        <v>93</v>
      </c>
      <c r="D21" s="1" t="s">
        <v>8</v>
      </c>
      <c r="E21" s="1">
        <v>11</v>
      </c>
      <c r="F21" s="1" t="s">
        <v>176</v>
      </c>
      <c r="G21" s="2">
        <v>14.3</v>
      </c>
      <c r="H21" s="6">
        <v>67</v>
      </c>
      <c r="I21" s="2">
        <v>29.9</v>
      </c>
      <c r="J21" s="6">
        <v>65</v>
      </c>
      <c r="K21" s="2"/>
      <c r="L21" s="2">
        <v>0</v>
      </c>
      <c r="M21" s="2"/>
      <c r="N21" s="2">
        <v>0</v>
      </c>
      <c r="O21" s="2">
        <v>12.4</v>
      </c>
      <c r="P21" s="6">
        <v>84</v>
      </c>
      <c r="Q21" s="4"/>
      <c r="R21" s="4">
        <v>0</v>
      </c>
      <c r="S21" s="4">
        <v>3.72</v>
      </c>
      <c r="T21" s="6">
        <v>62</v>
      </c>
      <c r="U21" s="4"/>
      <c r="V21" s="4">
        <v>0</v>
      </c>
      <c r="W21" s="4">
        <v>6.34</v>
      </c>
      <c r="X21" s="6">
        <v>54</v>
      </c>
      <c r="Y21" s="4">
        <v>14.15</v>
      </c>
      <c r="Z21" s="4">
        <v>41</v>
      </c>
      <c r="AA21" s="4"/>
      <c r="AB21" s="4">
        <v>0</v>
      </c>
      <c r="AC21" s="4"/>
      <c r="AD21" s="4">
        <v>0</v>
      </c>
      <c r="AE21">
        <f>SUM(H21,J21,P21,T21,X21)</f>
        <v>332</v>
      </c>
    </row>
    <row r="22" spans="1:32" x14ac:dyDescent="0.25">
      <c r="A22" s="12">
        <v>23</v>
      </c>
      <c r="B22" s="1" t="s">
        <v>40</v>
      </c>
      <c r="C22" s="1" t="s">
        <v>41</v>
      </c>
      <c r="D22" s="1" t="s">
        <v>8</v>
      </c>
      <c r="E22" s="1">
        <v>11</v>
      </c>
      <c r="F22" s="1" t="s">
        <v>176</v>
      </c>
      <c r="G22" s="2">
        <v>15.6</v>
      </c>
      <c r="H22" s="2">
        <v>45</v>
      </c>
      <c r="I22" s="2">
        <v>34</v>
      </c>
      <c r="J22" s="2">
        <v>45</v>
      </c>
      <c r="K22" s="5">
        <v>0.12361111111111112</v>
      </c>
      <c r="L22" s="6">
        <v>61</v>
      </c>
      <c r="M22" s="2"/>
      <c r="N22" s="2">
        <v>0</v>
      </c>
      <c r="O22" s="2">
        <v>14.4</v>
      </c>
      <c r="P22" s="6">
        <v>64</v>
      </c>
      <c r="Q22" s="4"/>
      <c r="R22" s="4">
        <v>0</v>
      </c>
      <c r="S22" s="4">
        <v>3.38</v>
      </c>
      <c r="T22" s="4">
        <v>50</v>
      </c>
      <c r="U22" s="4"/>
      <c r="V22" s="4">
        <v>0</v>
      </c>
      <c r="W22" s="4">
        <v>6.14</v>
      </c>
      <c r="X22" s="6">
        <v>52</v>
      </c>
      <c r="Y22" s="4">
        <v>16.739999999999998</v>
      </c>
      <c r="Z22" s="6">
        <v>51</v>
      </c>
      <c r="AA22" s="4">
        <v>22.19</v>
      </c>
      <c r="AB22" s="6">
        <v>70</v>
      </c>
      <c r="AC22" s="4">
        <v>8.9600000000000009</v>
      </c>
      <c r="AD22" s="4">
        <v>20</v>
      </c>
      <c r="AE22">
        <f>SUM(L22,P22,X22,Z22,AB22)</f>
        <v>298</v>
      </c>
    </row>
    <row r="23" spans="1:32" x14ac:dyDescent="0.25">
      <c r="A23" s="12">
        <v>56</v>
      </c>
      <c r="B23" s="1" t="s">
        <v>100</v>
      </c>
      <c r="C23" s="1" t="s">
        <v>99</v>
      </c>
      <c r="D23" s="1" t="s">
        <v>8</v>
      </c>
      <c r="E23" s="1">
        <v>11</v>
      </c>
      <c r="F23" s="1" t="s">
        <v>176</v>
      </c>
      <c r="G23" s="2">
        <v>15</v>
      </c>
      <c r="H23" s="6">
        <v>53</v>
      </c>
      <c r="I23" s="2">
        <v>31.2</v>
      </c>
      <c r="J23" s="6">
        <v>59</v>
      </c>
      <c r="K23" s="2"/>
      <c r="L23" s="2">
        <v>0</v>
      </c>
      <c r="M23" s="2"/>
      <c r="N23" s="2">
        <v>0</v>
      </c>
      <c r="O23" s="2"/>
      <c r="P23" s="2">
        <v>0</v>
      </c>
      <c r="Q23" s="4">
        <v>1.25</v>
      </c>
      <c r="R23" s="6">
        <v>61</v>
      </c>
      <c r="S23" s="4">
        <v>3.54</v>
      </c>
      <c r="T23" s="6">
        <v>56</v>
      </c>
      <c r="U23" s="4">
        <v>1.7</v>
      </c>
      <c r="V23" s="4">
        <v>42</v>
      </c>
      <c r="W23" s="4">
        <v>5.04</v>
      </c>
      <c r="X23" s="6">
        <v>41</v>
      </c>
      <c r="Y23" s="4">
        <v>9.99</v>
      </c>
      <c r="Z23" s="4">
        <v>24</v>
      </c>
      <c r="AA23" s="4">
        <v>10.44</v>
      </c>
      <c r="AB23" s="4">
        <v>26</v>
      </c>
      <c r="AC23" s="4">
        <v>12.81</v>
      </c>
      <c r="AD23" s="4">
        <v>36</v>
      </c>
      <c r="AE23">
        <f>SUM(H23,J23,R23,T23,X23)</f>
        <v>270</v>
      </c>
    </row>
    <row r="24" spans="1:32" x14ac:dyDescent="0.25">
      <c r="A24" s="12">
        <v>52</v>
      </c>
      <c r="B24" s="1" t="s">
        <v>94</v>
      </c>
      <c r="C24" s="1" t="s">
        <v>95</v>
      </c>
      <c r="D24" s="1" t="s">
        <v>8</v>
      </c>
      <c r="E24" s="1">
        <v>11</v>
      </c>
      <c r="F24" s="1" t="s">
        <v>176</v>
      </c>
      <c r="G24" s="2">
        <v>14.7</v>
      </c>
      <c r="H24" s="6">
        <v>59</v>
      </c>
      <c r="I24" s="2">
        <v>30.5</v>
      </c>
      <c r="J24" s="6">
        <v>62</v>
      </c>
      <c r="K24" s="2"/>
      <c r="L24" s="2">
        <v>0</v>
      </c>
      <c r="M24" s="2"/>
      <c r="N24" s="2">
        <v>0</v>
      </c>
      <c r="O24" s="2">
        <v>15.4</v>
      </c>
      <c r="P24" s="6">
        <v>54</v>
      </c>
      <c r="Q24" s="4"/>
      <c r="R24" s="4">
        <v>0</v>
      </c>
      <c r="S24" s="4">
        <v>3.67</v>
      </c>
      <c r="T24" s="6">
        <v>60</v>
      </c>
      <c r="U24" s="4"/>
      <c r="V24" s="4">
        <v>0</v>
      </c>
      <c r="W24" s="4">
        <v>4.1399999999999997</v>
      </c>
      <c r="X24" s="6">
        <v>32</v>
      </c>
      <c r="Y24" s="4">
        <v>9.6999999999999993</v>
      </c>
      <c r="Z24" s="4">
        <v>23</v>
      </c>
      <c r="AA24" s="4">
        <v>8.17</v>
      </c>
      <c r="AB24" s="4">
        <v>19</v>
      </c>
      <c r="AC24" s="4"/>
      <c r="AD24" s="4">
        <v>0</v>
      </c>
      <c r="AE24">
        <f>SUM(H24,J24,P24,T24,X24)</f>
        <v>267</v>
      </c>
    </row>
    <row r="25" spans="1:32" x14ac:dyDescent="0.25">
      <c r="A25" s="12">
        <v>35</v>
      </c>
      <c r="B25" s="1" t="s">
        <v>61</v>
      </c>
      <c r="C25" s="1" t="s">
        <v>62</v>
      </c>
      <c r="D25" s="1" t="s">
        <v>8</v>
      </c>
      <c r="E25" s="1">
        <v>11</v>
      </c>
      <c r="F25" s="1" t="s">
        <v>176</v>
      </c>
      <c r="G25" s="2">
        <v>16.8</v>
      </c>
      <c r="H25" s="6">
        <v>33</v>
      </c>
      <c r="I25" s="2">
        <v>37.299999999999997</v>
      </c>
      <c r="J25" s="2">
        <v>28</v>
      </c>
      <c r="K25" s="5">
        <v>0.13819444444444443</v>
      </c>
      <c r="L25" s="6">
        <v>50</v>
      </c>
      <c r="M25" s="5">
        <v>0.29652777777777778</v>
      </c>
      <c r="N25" s="6">
        <v>38</v>
      </c>
      <c r="O25" s="2">
        <v>31.5</v>
      </c>
      <c r="P25" s="2">
        <v>0</v>
      </c>
      <c r="Q25" s="4"/>
      <c r="R25" s="4">
        <v>0</v>
      </c>
      <c r="S25" s="4">
        <v>2.95</v>
      </c>
      <c r="T25" s="6">
        <v>36</v>
      </c>
      <c r="U25" s="4"/>
      <c r="V25" s="4">
        <v>0</v>
      </c>
      <c r="W25" s="4">
        <v>3.32</v>
      </c>
      <c r="X25" s="4">
        <v>24</v>
      </c>
      <c r="Y25" s="4">
        <v>9.41</v>
      </c>
      <c r="Z25" s="4">
        <v>22</v>
      </c>
      <c r="AA25" s="4">
        <v>11.56</v>
      </c>
      <c r="AB25" s="4">
        <v>31</v>
      </c>
      <c r="AC25" s="4">
        <v>11.78</v>
      </c>
      <c r="AD25" s="6">
        <v>32</v>
      </c>
      <c r="AE25">
        <f>SUM(H25,L25,N25,T25,AD25)</f>
        <v>189</v>
      </c>
    </row>
    <row r="26" spans="1:32" x14ac:dyDescent="0.25">
      <c r="A26" s="12">
        <v>20</v>
      </c>
      <c r="B26" s="1" t="s">
        <v>28</v>
      </c>
      <c r="C26" s="1" t="s">
        <v>27</v>
      </c>
      <c r="D26" s="1" t="s">
        <v>8</v>
      </c>
      <c r="E26" s="1">
        <v>11</v>
      </c>
      <c r="F26" s="1" t="s">
        <v>176</v>
      </c>
      <c r="G26" s="2">
        <v>17.7</v>
      </c>
      <c r="H26" s="2">
        <v>24</v>
      </c>
      <c r="I26" s="2"/>
      <c r="J26" s="2">
        <v>0</v>
      </c>
      <c r="K26" s="5">
        <v>0.14652777777777778</v>
      </c>
      <c r="L26" s="6">
        <v>44</v>
      </c>
      <c r="M26" s="5">
        <v>0.31597222222222221</v>
      </c>
      <c r="N26" s="6">
        <v>30</v>
      </c>
      <c r="O26" s="2"/>
      <c r="P26" s="2">
        <v>0</v>
      </c>
      <c r="Q26" s="4">
        <v>1</v>
      </c>
      <c r="R26" s="4">
        <v>36</v>
      </c>
      <c r="S26" s="4">
        <v>2.63</v>
      </c>
      <c r="T26" s="4">
        <v>25</v>
      </c>
      <c r="U26" s="4"/>
      <c r="V26" s="4">
        <v>0</v>
      </c>
      <c r="W26" s="4">
        <v>5.48</v>
      </c>
      <c r="X26" s="6">
        <v>45</v>
      </c>
      <c r="Y26" s="4">
        <v>11.96</v>
      </c>
      <c r="Z26" s="6">
        <v>32</v>
      </c>
      <c r="AA26" s="4">
        <v>12.71</v>
      </c>
      <c r="AB26" s="6">
        <v>35</v>
      </c>
      <c r="AC26" s="4">
        <v>6.9</v>
      </c>
      <c r="AD26" s="4">
        <v>16</v>
      </c>
      <c r="AE26">
        <f>SUM(L26,N26,X26,Z26,AB26)</f>
        <v>186</v>
      </c>
    </row>
    <row r="27" spans="1:32" x14ac:dyDescent="0.25">
      <c r="A27" s="12">
        <v>92</v>
      </c>
      <c r="B27" s="1" t="s">
        <v>153</v>
      </c>
      <c r="C27" s="1" t="s">
        <v>154</v>
      </c>
      <c r="D27" s="1" t="s">
        <v>8</v>
      </c>
      <c r="E27" s="1">
        <v>12</v>
      </c>
      <c r="F27" s="1" t="s">
        <v>176</v>
      </c>
      <c r="G27" s="2">
        <v>15.9</v>
      </c>
      <c r="H27" s="6">
        <v>42</v>
      </c>
      <c r="I27" s="2">
        <v>33.200000000000003</v>
      </c>
      <c r="J27" s="6">
        <v>49</v>
      </c>
      <c r="K27" s="5">
        <v>0.14583333333333334</v>
      </c>
      <c r="L27" s="6">
        <v>45</v>
      </c>
      <c r="M27" s="2"/>
      <c r="N27" s="2">
        <v>0</v>
      </c>
      <c r="O27" s="2"/>
      <c r="P27" s="2">
        <v>0</v>
      </c>
      <c r="Q27" s="4"/>
      <c r="R27" s="4">
        <v>0</v>
      </c>
      <c r="S27" s="4">
        <v>3.05</v>
      </c>
      <c r="T27" s="6">
        <v>39</v>
      </c>
      <c r="U27" s="4"/>
      <c r="V27" s="4">
        <v>0</v>
      </c>
      <c r="W27" s="4"/>
      <c r="X27" s="4">
        <v>0</v>
      </c>
      <c r="Y27" s="4"/>
      <c r="Z27" s="4">
        <v>0</v>
      </c>
      <c r="AA27" s="4"/>
      <c r="AB27" s="4">
        <v>0</v>
      </c>
      <c r="AC27" s="4"/>
      <c r="AD27" s="4">
        <v>0</v>
      </c>
      <c r="AE27">
        <f>SUM(H27,J27,L27,T27)</f>
        <v>175</v>
      </c>
    </row>
    <row r="28" spans="1:32" x14ac:dyDescent="0.25">
      <c r="A28" s="12">
        <v>41</v>
      </c>
      <c r="B28" s="1" t="s">
        <v>73</v>
      </c>
      <c r="C28" s="1" t="s">
        <v>74</v>
      </c>
      <c r="D28" s="1" t="s">
        <v>8</v>
      </c>
      <c r="E28" s="1">
        <v>11</v>
      </c>
      <c r="F28" s="1" t="s">
        <v>176</v>
      </c>
      <c r="G28" s="2">
        <v>15.2</v>
      </c>
      <c r="H28" s="6">
        <v>49</v>
      </c>
      <c r="I28" s="2">
        <v>30.8</v>
      </c>
      <c r="J28" s="6">
        <v>61</v>
      </c>
      <c r="K28" s="2"/>
      <c r="L28" s="2">
        <v>0</v>
      </c>
      <c r="M28" s="2"/>
      <c r="N28" s="2">
        <v>0</v>
      </c>
      <c r="O28" s="2"/>
      <c r="P28" s="2">
        <v>0</v>
      </c>
      <c r="Q28" s="4"/>
      <c r="R28" s="4">
        <v>0</v>
      </c>
      <c r="S28" s="4">
        <v>3.52</v>
      </c>
      <c r="T28" s="6">
        <v>55</v>
      </c>
      <c r="U28" s="4"/>
      <c r="V28" s="4">
        <v>0</v>
      </c>
      <c r="W28" s="4"/>
      <c r="X28" s="4">
        <v>0</v>
      </c>
      <c r="Y28" s="4"/>
      <c r="Z28" s="4">
        <v>0</v>
      </c>
      <c r="AA28" s="4"/>
      <c r="AB28" s="4">
        <v>0</v>
      </c>
      <c r="AC28" s="4"/>
      <c r="AD28" s="4">
        <v>0</v>
      </c>
      <c r="AE28">
        <f>SUM(H28,J28,T28)</f>
        <v>165</v>
      </c>
    </row>
    <row r="29" spans="1:32" x14ac:dyDescent="0.25">
      <c r="A29" s="12">
        <v>79</v>
      </c>
      <c r="B29" s="1" t="s">
        <v>133</v>
      </c>
      <c r="C29" s="1" t="s">
        <v>173</v>
      </c>
      <c r="D29" s="1" t="s">
        <v>8</v>
      </c>
      <c r="E29" s="1">
        <v>11</v>
      </c>
      <c r="F29" s="1" t="s">
        <v>176</v>
      </c>
      <c r="G29" s="2">
        <v>17</v>
      </c>
      <c r="H29" s="6">
        <v>31</v>
      </c>
      <c r="I29" s="2"/>
      <c r="J29" s="2">
        <v>0</v>
      </c>
      <c r="K29" s="2"/>
      <c r="L29" s="2">
        <v>0</v>
      </c>
      <c r="M29" s="2"/>
      <c r="N29" s="2">
        <v>0</v>
      </c>
      <c r="O29" s="2"/>
      <c r="P29" s="2">
        <v>0</v>
      </c>
      <c r="Q29" s="4">
        <v>1.05</v>
      </c>
      <c r="R29" s="6">
        <v>41</v>
      </c>
      <c r="S29" s="4">
        <v>3.11</v>
      </c>
      <c r="T29" s="6">
        <v>41</v>
      </c>
      <c r="U29" s="4"/>
      <c r="V29" s="4">
        <v>0</v>
      </c>
      <c r="W29" s="4">
        <v>5.08</v>
      </c>
      <c r="X29" s="6">
        <v>41</v>
      </c>
      <c r="Y29" s="4">
        <v>9.2100000000000009</v>
      </c>
      <c r="Z29" s="4">
        <v>21</v>
      </c>
      <c r="AA29" s="4">
        <v>7.91</v>
      </c>
      <c r="AB29" s="4">
        <v>18</v>
      </c>
      <c r="AC29" s="4"/>
      <c r="AD29" s="4">
        <v>0</v>
      </c>
      <c r="AE29">
        <f>SUM(H29,R29,T29,X29)</f>
        <v>154</v>
      </c>
    </row>
  </sheetData>
  <sortState xmlns:xlrd2="http://schemas.microsoft.com/office/spreadsheetml/2017/richdata2" ref="A18:AE29">
    <sortCondition descending="1" ref="AE18:AE29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EB2B0-B10F-4435-A408-1ED210278B7A}">
  <dimension ref="A1:AN26"/>
  <sheetViews>
    <sheetView topLeftCell="A10" workbookViewId="0">
      <selection sqref="A1:AD29"/>
    </sheetView>
  </sheetViews>
  <sheetFormatPr defaultRowHeight="15" x14ac:dyDescent="0.25"/>
  <cols>
    <col min="1" max="1" width="4" bestFit="1" customWidth="1"/>
    <col min="2" max="2" width="9.85546875" bestFit="1" customWidth="1"/>
    <col min="3" max="3" width="13.85546875" bestFit="1" customWidth="1"/>
    <col min="4" max="4" width="4.5703125" bestFit="1" customWidth="1"/>
    <col min="5" max="5" width="4.42578125" bestFit="1" customWidth="1"/>
    <col min="6" max="6" width="5.42578125" bestFit="1" customWidth="1"/>
    <col min="7" max="7" width="6.140625" customWidth="1"/>
    <col min="8" max="8" width="4.28515625" customWidth="1"/>
    <col min="9" max="9" width="6.140625" customWidth="1"/>
    <col min="10" max="10" width="4.28515625" customWidth="1"/>
    <col min="11" max="11" width="7.140625" customWidth="1"/>
    <col min="12" max="12" width="4.28515625" customWidth="1"/>
    <col min="13" max="13" width="6.140625" customWidth="1"/>
    <col min="14" max="14" width="4.28515625" customWidth="1"/>
    <col min="15" max="15" width="7.140625" customWidth="1"/>
    <col min="16" max="16" width="4.28515625" customWidth="1"/>
    <col min="17" max="17" width="8" customWidth="1"/>
    <col min="18" max="18" width="4.28515625" customWidth="1"/>
    <col min="19" max="19" width="7.42578125" customWidth="1"/>
    <col min="20" max="20" width="4.28515625" customWidth="1"/>
    <col min="21" max="21" width="10.140625" customWidth="1"/>
    <col min="22" max="22" width="4.28515625" customWidth="1"/>
    <col min="23" max="23" width="5" customWidth="1"/>
    <col min="24" max="24" width="4.28515625" customWidth="1"/>
    <col min="25" max="25" width="5" customWidth="1"/>
    <col min="26" max="26" width="4.28515625" customWidth="1"/>
    <col min="27" max="27" width="6" customWidth="1"/>
    <col min="28" max="28" width="4.28515625" customWidth="1"/>
    <col min="29" max="29" width="4.5703125" customWidth="1"/>
    <col min="30" max="30" width="4.28515625" customWidth="1"/>
    <col min="31" max="31" width="6" customWidth="1"/>
    <col min="32" max="32" width="4.28515625" customWidth="1"/>
    <col min="33" max="33" width="6.5703125" customWidth="1"/>
    <col min="34" max="34" width="4.28515625" customWidth="1"/>
    <col min="35" max="35" width="7.140625" customWidth="1"/>
    <col min="36" max="36" width="4.28515625" customWidth="1"/>
    <col min="37" max="37" width="6.7109375" customWidth="1"/>
    <col min="38" max="38" width="4.28515625" customWidth="1"/>
  </cols>
  <sheetData>
    <row r="1" spans="1:40" s="9" customFormat="1" x14ac:dyDescent="0.25">
      <c r="A1" s="9" t="s">
        <v>181</v>
      </c>
      <c r="B1" s="9" t="s">
        <v>182</v>
      </c>
      <c r="C1" s="9" t="s">
        <v>183</v>
      </c>
      <c r="D1" s="9" t="s">
        <v>0</v>
      </c>
      <c r="E1" s="9" t="s">
        <v>1</v>
      </c>
      <c r="F1" s="9" t="s">
        <v>2</v>
      </c>
      <c r="G1" s="9" t="s">
        <v>184</v>
      </c>
      <c r="H1" s="9" t="s">
        <v>3</v>
      </c>
      <c r="I1" s="9" t="s">
        <v>185</v>
      </c>
      <c r="J1" s="9" t="s">
        <v>3</v>
      </c>
      <c r="K1" s="9" t="s">
        <v>186</v>
      </c>
      <c r="L1" s="9" t="s">
        <v>3</v>
      </c>
      <c r="M1" s="9" t="s">
        <v>188</v>
      </c>
      <c r="N1" s="9" t="s">
        <v>3</v>
      </c>
      <c r="O1" s="9" t="s">
        <v>190</v>
      </c>
      <c r="P1" s="9" t="s">
        <v>3</v>
      </c>
      <c r="Q1" s="9" t="s">
        <v>191</v>
      </c>
      <c r="R1" s="9" t="s">
        <v>3</v>
      </c>
      <c r="S1" s="9" t="s">
        <v>192</v>
      </c>
      <c r="T1" s="9" t="s">
        <v>3</v>
      </c>
      <c r="U1" s="9" t="s">
        <v>194</v>
      </c>
      <c r="V1" s="9" t="s">
        <v>3</v>
      </c>
      <c r="W1" s="9" t="s">
        <v>196</v>
      </c>
      <c r="X1" s="9" t="s">
        <v>3</v>
      </c>
      <c r="Y1" s="9" t="s">
        <v>197</v>
      </c>
      <c r="Z1" s="9" t="s">
        <v>3</v>
      </c>
      <c r="AA1" s="9" t="s">
        <v>198</v>
      </c>
      <c r="AB1" s="9" t="s">
        <v>3</v>
      </c>
      <c r="AC1" s="9" t="s">
        <v>199</v>
      </c>
      <c r="AD1" s="9" t="s">
        <v>3</v>
      </c>
      <c r="AE1" s="9" t="s">
        <v>4</v>
      </c>
      <c r="AF1" s="9" t="s">
        <v>3</v>
      </c>
      <c r="AG1" s="9" t="s">
        <v>5</v>
      </c>
      <c r="AH1" s="9" t="s">
        <v>3</v>
      </c>
      <c r="AI1" s="9" t="s">
        <v>6</v>
      </c>
      <c r="AJ1" s="9" t="s">
        <v>3</v>
      </c>
      <c r="AK1" s="9" t="s">
        <v>200</v>
      </c>
      <c r="AL1" s="9" t="s">
        <v>3</v>
      </c>
    </row>
    <row r="2" spans="1:40" x14ac:dyDescent="0.25">
      <c r="A2" s="1">
        <v>24</v>
      </c>
      <c r="B2" s="1" t="s">
        <v>42</v>
      </c>
      <c r="C2" s="1" t="s">
        <v>41</v>
      </c>
      <c r="D2" s="1" t="s">
        <v>7</v>
      </c>
      <c r="E2" s="1">
        <v>13</v>
      </c>
      <c r="F2" s="1" t="s">
        <v>177</v>
      </c>
      <c r="G2" s="2">
        <v>12.5</v>
      </c>
      <c r="H2" s="6">
        <v>88</v>
      </c>
      <c r="I2" s="2">
        <v>24.6</v>
      </c>
      <c r="J2" s="6">
        <v>92</v>
      </c>
      <c r="K2" s="3">
        <v>5.3240740740740744E-4</v>
      </c>
      <c r="L2" s="2">
        <v>85</v>
      </c>
      <c r="M2" s="5">
        <v>0.10069444444444443</v>
      </c>
      <c r="N2" s="6">
        <v>80</v>
      </c>
      <c r="O2" s="2"/>
      <c r="P2" s="2">
        <v>0</v>
      </c>
      <c r="Q2" s="2">
        <v>13.1</v>
      </c>
      <c r="R2" s="2">
        <v>77</v>
      </c>
      <c r="S2" s="2"/>
      <c r="T2" s="2">
        <v>0</v>
      </c>
      <c r="U2" s="2"/>
      <c r="V2" s="2">
        <v>0</v>
      </c>
      <c r="W2" s="4">
        <v>1.5</v>
      </c>
      <c r="X2" s="6">
        <v>81</v>
      </c>
      <c r="Y2" s="4">
        <v>5.14</v>
      </c>
      <c r="Z2" s="6">
        <v>83</v>
      </c>
      <c r="AA2" s="4"/>
      <c r="AB2" s="4">
        <v>0</v>
      </c>
      <c r="AC2" s="4"/>
      <c r="AD2" s="4">
        <v>0</v>
      </c>
      <c r="AE2" s="4">
        <v>7.45</v>
      </c>
      <c r="AF2" s="4">
        <v>65</v>
      </c>
      <c r="AG2" s="4">
        <v>23.32</v>
      </c>
      <c r="AH2" s="4">
        <v>75</v>
      </c>
      <c r="AI2" s="4">
        <v>28.94</v>
      </c>
      <c r="AJ2" s="4">
        <v>76</v>
      </c>
      <c r="AK2" s="4">
        <v>17.68</v>
      </c>
      <c r="AL2" s="4">
        <v>55</v>
      </c>
      <c r="AM2">
        <f>SUM(H2,J2,N2,X2,Z2)</f>
        <v>424</v>
      </c>
      <c r="AN2" s="7">
        <v>1</v>
      </c>
    </row>
    <row r="3" spans="1:40" x14ac:dyDescent="0.25">
      <c r="A3" s="1">
        <v>53</v>
      </c>
      <c r="B3" s="1" t="s">
        <v>96</v>
      </c>
      <c r="C3" s="1" t="s">
        <v>97</v>
      </c>
      <c r="D3" s="1" t="s">
        <v>7</v>
      </c>
      <c r="E3" s="1">
        <v>14</v>
      </c>
      <c r="F3" s="1" t="s">
        <v>177</v>
      </c>
      <c r="G3" s="2">
        <v>13.3</v>
      </c>
      <c r="H3" s="6">
        <v>80</v>
      </c>
      <c r="I3" s="2">
        <v>27.6</v>
      </c>
      <c r="J3" s="6">
        <v>77</v>
      </c>
      <c r="K3" s="3">
        <v>6.5277777777777773E-4</v>
      </c>
      <c r="L3" s="2">
        <v>64</v>
      </c>
      <c r="M3" s="2"/>
      <c r="N3" s="2">
        <v>0</v>
      </c>
      <c r="O3" s="2"/>
      <c r="P3" s="2">
        <v>0</v>
      </c>
      <c r="Q3" s="2">
        <v>13.3</v>
      </c>
      <c r="R3" s="2">
        <v>75</v>
      </c>
      <c r="S3" s="2"/>
      <c r="T3" s="2">
        <v>0</v>
      </c>
      <c r="U3" s="2"/>
      <c r="V3" s="2">
        <v>0</v>
      </c>
      <c r="W3" s="4">
        <v>1.58</v>
      </c>
      <c r="X3" s="6">
        <v>85</v>
      </c>
      <c r="Y3" s="4">
        <v>5.34</v>
      </c>
      <c r="Z3" s="6">
        <v>87</v>
      </c>
      <c r="AA3" s="4">
        <v>10.210000000000001</v>
      </c>
      <c r="AB3" s="4">
        <v>78</v>
      </c>
      <c r="AC3" s="4">
        <v>2.1</v>
      </c>
      <c r="AD3" s="4">
        <v>58</v>
      </c>
      <c r="AE3" s="4">
        <v>10.97</v>
      </c>
      <c r="AF3" s="4">
        <v>85</v>
      </c>
      <c r="AG3" s="4">
        <v>27.36</v>
      </c>
      <c r="AH3" s="4">
        <v>83</v>
      </c>
      <c r="AI3" s="4">
        <v>34.93</v>
      </c>
      <c r="AJ3" s="4">
        <v>82</v>
      </c>
      <c r="AK3" s="4">
        <v>35.119999999999997</v>
      </c>
      <c r="AL3" s="6">
        <v>91</v>
      </c>
      <c r="AM3">
        <f>SUM(H3,J3,X3,Z3,AL3)</f>
        <v>420</v>
      </c>
      <c r="AN3" s="7">
        <v>2</v>
      </c>
    </row>
    <row r="4" spans="1:40" x14ac:dyDescent="0.25">
      <c r="A4" s="1">
        <v>54</v>
      </c>
      <c r="B4" s="1" t="s">
        <v>56</v>
      </c>
      <c r="C4" s="1" t="s">
        <v>98</v>
      </c>
      <c r="D4" s="1" t="s">
        <v>7</v>
      </c>
      <c r="E4" s="1">
        <v>13</v>
      </c>
      <c r="F4" s="1" t="s">
        <v>177</v>
      </c>
      <c r="G4" s="2">
        <v>12.8</v>
      </c>
      <c r="H4" s="6">
        <v>85</v>
      </c>
      <c r="I4" s="2">
        <v>25.7</v>
      </c>
      <c r="J4" s="6">
        <v>86</v>
      </c>
      <c r="K4" s="2"/>
      <c r="L4" s="2">
        <v>0</v>
      </c>
      <c r="M4" s="2"/>
      <c r="N4" s="2">
        <v>0</v>
      </c>
      <c r="O4" s="2"/>
      <c r="P4" s="2">
        <v>0</v>
      </c>
      <c r="Q4" s="2"/>
      <c r="R4" s="2">
        <v>0</v>
      </c>
      <c r="S4" s="2"/>
      <c r="T4" s="2">
        <v>0</v>
      </c>
      <c r="U4" s="2"/>
      <c r="V4" s="2">
        <v>0</v>
      </c>
      <c r="W4" s="4"/>
      <c r="X4" s="4">
        <v>0</v>
      </c>
      <c r="Y4" s="4"/>
      <c r="Z4" s="4">
        <v>0</v>
      </c>
      <c r="AA4" s="4"/>
      <c r="AB4" s="4">
        <v>0</v>
      </c>
      <c r="AC4" s="4"/>
      <c r="AD4" s="4">
        <v>0</v>
      </c>
      <c r="AE4" s="4">
        <v>10.63</v>
      </c>
      <c r="AF4" s="6">
        <v>84</v>
      </c>
      <c r="AG4" s="4">
        <v>25.77</v>
      </c>
      <c r="AH4" s="6">
        <v>80</v>
      </c>
      <c r="AI4" s="4">
        <v>30.12</v>
      </c>
      <c r="AJ4" s="6">
        <v>78</v>
      </c>
      <c r="AK4" s="4">
        <v>21.69</v>
      </c>
      <c r="AL4" s="4">
        <v>71</v>
      </c>
      <c r="AM4">
        <f>SUM(H4,J4,AF4,AH4,AJ4)</f>
        <v>413</v>
      </c>
      <c r="AN4" s="8">
        <v>3</v>
      </c>
    </row>
    <row r="5" spans="1:40" x14ac:dyDescent="0.25">
      <c r="A5" s="1">
        <v>30</v>
      </c>
      <c r="B5" s="1" t="s">
        <v>51</v>
      </c>
      <c r="C5" s="1" t="s">
        <v>52</v>
      </c>
      <c r="D5" s="1" t="s">
        <v>7</v>
      </c>
      <c r="E5" s="1">
        <v>14</v>
      </c>
      <c r="F5" s="1" t="s">
        <v>177</v>
      </c>
      <c r="G5" s="2">
        <v>12.4</v>
      </c>
      <c r="H5" s="6">
        <v>89</v>
      </c>
      <c r="I5" s="2">
        <v>25.6</v>
      </c>
      <c r="J5" s="6">
        <v>87</v>
      </c>
      <c r="K5" s="3">
        <v>5.6944444444444447E-4</v>
      </c>
      <c r="L5" s="2">
        <v>78</v>
      </c>
      <c r="M5" s="2"/>
      <c r="N5" s="2">
        <v>0</v>
      </c>
      <c r="O5" s="2"/>
      <c r="P5" s="2">
        <v>0</v>
      </c>
      <c r="Q5" s="2">
        <v>11.9</v>
      </c>
      <c r="R5" s="6">
        <v>89</v>
      </c>
      <c r="S5" s="2"/>
      <c r="T5" s="2">
        <v>0</v>
      </c>
      <c r="U5" s="2"/>
      <c r="V5" s="2">
        <v>0</v>
      </c>
      <c r="W5" s="4"/>
      <c r="X5" s="4">
        <v>0</v>
      </c>
      <c r="Y5" s="4">
        <v>4.37</v>
      </c>
      <c r="Z5" s="6">
        <v>74</v>
      </c>
      <c r="AA5" s="4"/>
      <c r="AB5" s="4">
        <v>0</v>
      </c>
      <c r="AC5" s="4"/>
      <c r="AD5" s="4">
        <v>0</v>
      </c>
      <c r="AE5" s="4">
        <v>6.98</v>
      </c>
      <c r="AF5" s="6">
        <v>60</v>
      </c>
      <c r="AG5" s="4"/>
      <c r="AH5" s="4">
        <v>0</v>
      </c>
      <c r="AI5" s="4"/>
      <c r="AJ5" s="4">
        <v>0</v>
      </c>
      <c r="AK5" s="4">
        <v>15.64</v>
      </c>
      <c r="AL5" s="4">
        <v>47</v>
      </c>
      <c r="AM5">
        <f>SUM(H5,J5,R5,Z5,AF5)</f>
        <v>399</v>
      </c>
    </row>
    <row r="6" spans="1:40" x14ac:dyDescent="0.25">
      <c r="A6" s="1">
        <v>69</v>
      </c>
      <c r="B6" s="1" t="s">
        <v>118</v>
      </c>
      <c r="C6" s="1" t="s">
        <v>119</v>
      </c>
      <c r="D6" s="1" t="s">
        <v>7</v>
      </c>
      <c r="E6" s="1">
        <v>12</v>
      </c>
      <c r="F6" s="1" t="s">
        <v>177</v>
      </c>
      <c r="G6" s="2">
        <v>12.8</v>
      </c>
      <c r="H6" s="6">
        <v>85</v>
      </c>
      <c r="I6" s="2">
        <v>26.3</v>
      </c>
      <c r="J6" s="6">
        <v>83</v>
      </c>
      <c r="K6" s="3">
        <v>5.7986111111111118E-4</v>
      </c>
      <c r="L6" s="6">
        <v>76</v>
      </c>
      <c r="M6" s="5">
        <v>0.11319444444444444</v>
      </c>
      <c r="N6" s="2">
        <v>68</v>
      </c>
      <c r="O6" s="2"/>
      <c r="P6" s="2">
        <v>0</v>
      </c>
      <c r="Q6" s="2"/>
      <c r="R6" s="2">
        <v>0</v>
      </c>
      <c r="S6" s="2"/>
      <c r="T6" s="2">
        <v>0</v>
      </c>
      <c r="U6" s="2"/>
      <c r="V6" s="2">
        <v>0</v>
      </c>
      <c r="W6" s="4"/>
      <c r="X6" s="4">
        <v>0</v>
      </c>
      <c r="Y6" s="4"/>
      <c r="Z6" s="4">
        <v>0</v>
      </c>
      <c r="AA6" s="4">
        <v>10.14</v>
      </c>
      <c r="AB6" s="6">
        <v>77</v>
      </c>
      <c r="AC6" s="4"/>
      <c r="AD6" s="4">
        <v>0</v>
      </c>
      <c r="AE6" s="4">
        <v>7.4</v>
      </c>
      <c r="AF6" s="4">
        <v>65</v>
      </c>
      <c r="AG6" s="4">
        <v>21.06</v>
      </c>
      <c r="AH6" s="6">
        <v>69</v>
      </c>
      <c r="AI6" s="4">
        <v>12.82</v>
      </c>
      <c r="AJ6" s="4">
        <v>36</v>
      </c>
      <c r="AK6" s="4">
        <v>19.309999999999999</v>
      </c>
      <c r="AL6" s="4">
        <v>62</v>
      </c>
      <c r="AM6">
        <f>SUM(H6,J6,L6,AB6,AH6)</f>
        <v>390</v>
      </c>
    </row>
    <row r="7" spans="1:40" x14ac:dyDescent="0.25">
      <c r="A7" s="1">
        <v>22</v>
      </c>
      <c r="B7" s="1" t="s">
        <v>39</v>
      </c>
      <c r="C7" s="1" t="s">
        <v>38</v>
      </c>
      <c r="D7" s="1" t="s">
        <v>7</v>
      </c>
      <c r="E7" s="1">
        <v>13</v>
      </c>
      <c r="F7" s="1" t="s">
        <v>177</v>
      </c>
      <c r="G7" s="2">
        <v>13.7</v>
      </c>
      <c r="H7" s="6">
        <v>76</v>
      </c>
      <c r="I7" s="2">
        <v>27.3</v>
      </c>
      <c r="J7" s="6">
        <v>78</v>
      </c>
      <c r="K7" s="2"/>
      <c r="L7" s="2">
        <v>0</v>
      </c>
      <c r="M7" s="5">
        <v>0.1111111111111111</v>
      </c>
      <c r="N7" s="6">
        <v>70</v>
      </c>
      <c r="O7" s="2"/>
      <c r="P7" s="2">
        <v>0</v>
      </c>
      <c r="Q7" s="2"/>
      <c r="R7" s="2">
        <v>0</v>
      </c>
      <c r="S7" s="2"/>
      <c r="T7" s="2">
        <v>0</v>
      </c>
      <c r="U7" s="2"/>
      <c r="V7" s="2">
        <v>0</v>
      </c>
      <c r="W7" s="4">
        <v>1.5</v>
      </c>
      <c r="X7" s="6">
        <v>81</v>
      </c>
      <c r="Y7" s="4">
        <v>4.22</v>
      </c>
      <c r="Z7" s="6">
        <v>73</v>
      </c>
      <c r="AA7" s="4"/>
      <c r="AB7" s="4">
        <v>0</v>
      </c>
      <c r="AC7" s="4"/>
      <c r="AD7" s="4">
        <v>0</v>
      </c>
      <c r="AE7" s="4">
        <v>6.21</v>
      </c>
      <c r="AF7" s="4">
        <v>53</v>
      </c>
      <c r="AG7" s="4"/>
      <c r="AH7" s="4">
        <v>0</v>
      </c>
      <c r="AI7" s="4"/>
      <c r="AJ7" s="4">
        <v>0</v>
      </c>
      <c r="AK7" s="4">
        <v>10.57</v>
      </c>
      <c r="AL7" s="4">
        <v>27</v>
      </c>
      <c r="AM7">
        <f>SUM(H7,J7,N7,X7,Z7)</f>
        <v>378</v>
      </c>
    </row>
    <row r="8" spans="1:40" x14ac:dyDescent="0.25">
      <c r="A8" s="1">
        <v>46</v>
      </c>
      <c r="B8" s="1" t="s">
        <v>81</v>
      </c>
      <c r="C8" s="1" t="s">
        <v>82</v>
      </c>
      <c r="D8" s="1" t="s">
        <v>7</v>
      </c>
      <c r="E8" s="1">
        <v>14</v>
      </c>
      <c r="F8" s="1" t="s">
        <v>177</v>
      </c>
      <c r="G8" s="2">
        <v>15.2</v>
      </c>
      <c r="H8" s="2">
        <v>49</v>
      </c>
      <c r="I8" s="2"/>
      <c r="J8" s="2">
        <v>0</v>
      </c>
      <c r="K8" s="3">
        <v>5.6828703703703707E-4</v>
      </c>
      <c r="L8" s="6">
        <v>78</v>
      </c>
      <c r="M8" s="5">
        <v>0.10972222222222222</v>
      </c>
      <c r="N8" s="2">
        <v>71</v>
      </c>
      <c r="O8" s="5">
        <v>0.47569444444444442</v>
      </c>
      <c r="P8" s="6">
        <v>73</v>
      </c>
      <c r="Q8" s="2">
        <v>17.8</v>
      </c>
      <c r="R8" s="2">
        <v>30</v>
      </c>
      <c r="S8" s="2"/>
      <c r="T8" s="2">
        <v>0</v>
      </c>
      <c r="U8" s="5">
        <v>0.24791666666666667</v>
      </c>
      <c r="V8" s="6">
        <v>79</v>
      </c>
      <c r="W8" s="4">
        <v>1.4</v>
      </c>
      <c r="X8" s="6">
        <v>76</v>
      </c>
      <c r="Y8" s="4">
        <v>3.87</v>
      </c>
      <c r="Z8" s="6">
        <v>67</v>
      </c>
      <c r="AA8" s="4"/>
      <c r="AB8" s="4">
        <v>0</v>
      </c>
      <c r="AC8" s="4">
        <v>1.9</v>
      </c>
      <c r="AD8" s="4">
        <v>50</v>
      </c>
      <c r="AE8" s="4"/>
      <c r="AF8" s="4">
        <v>0</v>
      </c>
      <c r="AG8" s="4"/>
      <c r="AH8" s="4">
        <v>0</v>
      </c>
      <c r="AI8" s="4"/>
      <c r="AJ8" s="4">
        <v>0</v>
      </c>
      <c r="AK8" s="4">
        <v>13.89</v>
      </c>
      <c r="AL8" s="4">
        <v>40</v>
      </c>
      <c r="AM8">
        <f>SUM(L8,P8,V8,X8,Z8)</f>
        <v>373</v>
      </c>
    </row>
    <row r="9" spans="1:40" x14ac:dyDescent="0.25">
      <c r="A9" s="1">
        <v>201</v>
      </c>
      <c r="B9" s="1" t="s">
        <v>29</v>
      </c>
      <c r="C9" s="1" t="s">
        <v>30</v>
      </c>
      <c r="D9" s="1" t="s">
        <v>7</v>
      </c>
      <c r="E9" s="1">
        <v>13</v>
      </c>
      <c r="F9" s="1" t="s">
        <v>177</v>
      </c>
      <c r="G9" s="2">
        <v>14.2</v>
      </c>
      <c r="H9" s="6">
        <v>69</v>
      </c>
      <c r="I9" s="2"/>
      <c r="J9" s="2">
        <v>0</v>
      </c>
      <c r="K9" s="2"/>
      <c r="L9" s="2">
        <v>0</v>
      </c>
      <c r="M9" s="2"/>
      <c r="N9" s="2">
        <v>0</v>
      </c>
      <c r="O9" s="2"/>
      <c r="P9" s="2">
        <v>0</v>
      </c>
      <c r="Q9" s="2">
        <v>15.7</v>
      </c>
      <c r="R9" s="6">
        <v>51</v>
      </c>
      <c r="S9" s="2"/>
      <c r="T9" s="2">
        <v>0</v>
      </c>
      <c r="U9" s="2"/>
      <c r="V9" s="2">
        <v>0</v>
      </c>
      <c r="W9" s="4">
        <v>1.45</v>
      </c>
      <c r="X9" s="6">
        <v>78</v>
      </c>
      <c r="Y9" s="4"/>
      <c r="Z9" s="4">
        <v>0</v>
      </c>
      <c r="AA9" s="4"/>
      <c r="AB9" s="4">
        <v>0</v>
      </c>
      <c r="AC9" s="4"/>
      <c r="AD9" s="4">
        <v>0</v>
      </c>
      <c r="AE9" s="4"/>
      <c r="AF9" s="4">
        <v>0</v>
      </c>
      <c r="AG9" s="4"/>
      <c r="AH9" s="4">
        <v>0</v>
      </c>
      <c r="AI9" s="4">
        <v>27.53</v>
      </c>
      <c r="AJ9" s="6">
        <v>75</v>
      </c>
      <c r="AK9" s="4">
        <v>19.27</v>
      </c>
      <c r="AL9" s="6">
        <v>62</v>
      </c>
      <c r="AM9">
        <f>SUM(H9,R9,X9,AJ9,AL9)</f>
        <v>335</v>
      </c>
    </row>
    <row r="10" spans="1:40" x14ac:dyDescent="0.25">
      <c r="A10" s="1">
        <v>14</v>
      </c>
      <c r="B10" s="1" t="s">
        <v>9</v>
      </c>
      <c r="C10" s="1" t="s">
        <v>22</v>
      </c>
      <c r="D10" s="1" t="s">
        <v>7</v>
      </c>
      <c r="E10" s="1">
        <v>14</v>
      </c>
      <c r="F10" s="1" t="s">
        <v>177</v>
      </c>
      <c r="G10" s="2"/>
      <c r="H10" s="2">
        <v>0</v>
      </c>
      <c r="I10" s="2"/>
      <c r="J10" s="2">
        <v>0</v>
      </c>
      <c r="K10" s="2"/>
      <c r="L10" s="2">
        <v>0</v>
      </c>
      <c r="M10" s="2"/>
      <c r="N10" s="2">
        <v>0</v>
      </c>
      <c r="O10" s="2"/>
      <c r="P10" s="2">
        <v>0</v>
      </c>
      <c r="Q10" s="2"/>
      <c r="R10" s="2">
        <v>0</v>
      </c>
      <c r="S10" s="2"/>
      <c r="T10" s="2">
        <v>0</v>
      </c>
      <c r="U10" s="2"/>
      <c r="V10" s="2">
        <v>0</v>
      </c>
      <c r="W10" s="4"/>
      <c r="X10" s="4">
        <v>0</v>
      </c>
      <c r="Y10" s="4"/>
      <c r="Z10" s="4">
        <v>0</v>
      </c>
      <c r="AA10" s="4"/>
      <c r="AB10" s="4">
        <v>0</v>
      </c>
      <c r="AC10" s="4"/>
      <c r="AD10" s="4">
        <v>0</v>
      </c>
      <c r="AE10" s="4"/>
      <c r="AF10" s="4">
        <v>0</v>
      </c>
      <c r="AG10" s="4"/>
      <c r="AH10" s="4">
        <v>0</v>
      </c>
      <c r="AI10" s="4">
        <v>19.52</v>
      </c>
      <c r="AJ10" s="6">
        <v>63</v>
      </c>
      <c r="AK10" s="4">
        <v>32.69</v>
      </c>
      <c r="AL10" s="6">
        <v>88</v>
      </c>
      <c r="AM10">
        <f>SUM(AJ10,AL10)</f>
        <v>151</v>
      </c>
    </row>
    <row r="11" spans="1:40" x14ac:dyDescent="0.25">
      <c r="A11" s="1">
        <v>68</v>
      </c>
      <c r="B11" s="1" t="s">
        <v>116</v>
      </c>
      <c r="C11" s="1" t="s">
        <v>117</v>
      </c>
      <c r="D11" s="1" t="s">
        <v>7</v>
      </c>
      <c r="E11" s="1">
        <v>13</v>
      </c>
      <c r="F11" s="1" t="s">
        <v>177</v>
      </c>
      <c r="G11" s="2">
        <v>14.8</v>
      </c>
      <c r="H11" s="6">
        <v>57</v>
      </c>
      <c r="I11" s="2"/>
      <c r="J11" s="2">
        <v>0</v>
      </c>
      <c r="K11" s="2"/>
      <c r="L11" s="2">
        <v>0</v>
      </c>
      <c r="M11" s="2"/>
      <c r="N11" s="2">
        <v>0</v>
      </c>
      <c r="O11" s="2"/>
      <c r="P11" s="2">
        <v>0</v>
      </c>
      <c r="Q11" s="2"/>
      <c r="R11" s="2">
        <v>0</v>
      </c>
      <c r="S11" s="2"/>
      <c r="T11" s="2">
        <v>0</v>
      </c>
      <c r="U11" s="2"/>
      <c r="V11" s="2">
        <v>0</v>
      </c>
      <c r="W11" s="4"/>
      <c r="X11" s="4">
        <v>0</v>
      </c>
      <c r="Y11" s="4">
        <v>3.87</v>
      </c>
      <c r="Z11" s="6">
        <v>67</v>
      </c>
      <c r="AA11" s="4"/>
      <c r="AB11" s="4">
        <v>0</v>
      </c>
      <c r="AC11" s="4"/>
      <c r="AD11" s="4">
        <v>0</v>
      </c>
      <c r="AE11" s="4"/>
      <c r="AF11" s="4">
        <v>0</v>
      </c>
      <c r="AG11" s="4"/>
      <c r="AH11" s="4">
        <v>0</v>
      </c>
      <c r="AI11" s="4"/>
      <c r="AJ11" s="4">
        <v>0</v>
      </c>
      <c r="AK11" s="4"/>
      <c r="AL11" s="4">
        <v>0</v>
      </c>
      <c r="AM11">
        <f>SUM(H11,Z11)</f>
        <v>124</v>
      </c>
    </row>
    <row r="12" spans="1:40" x14ac:dyDescent="0.25">
      <c r="A12" s="1">
        <v>71</v>
      </c>
      <c r="B12" s="1" t="s">
        <v>169</v>
      </c>
      <c r="C12" s="1" t="s">
        <v>170</v>
      </c>
      <c r="D12" s="1" t="s">
        <v>7</v>
      </c>
      <c r="E12" s="1">
        <v>14</v>
      </c>
      <c r="F12" s="1" t="s">
        <v>177</v>
      </c>
      <c r="G12" s="2">
        <v>12.3</v>
      </c>
      <c r="H12" s="6">
        <v>90</v>
      </c>
      <c r="I12" s="2"/>
      <c r="J12" s="2">
        <v>0</v>
      </c>
      <c r="K12" s="2"/>
      <c r="L12" s="2">
        <v>0</v>
      </c>
      <c r="M12" s="2"/>
      <c r="N12" s="2">
        <v>0</v>
      </c>
      <c r="O12" s="2"/>
      <c r="P12" s="2">
        <v>0</v>
      </c>
      <c r="Q12" s="2"/>
      <c r="R12" s="2">
        <v>0</v>
      </c>
      <c r="S12" s="2"/>
      <c r="T12" s="2">
        <v>0</v>
      </c>
      <c r="U12" s="2"/>
      <c r="V12" s="2">
        <v>0</v>
      </c>
      <c r="W12" s="4"/>
      <c r="X12" s="4">
        <v>0</v>
      </c>
      <c r="Y12" s="4"/>
      <c r="Z12" s="4">
        <v>0</v>
      </c>
      <c r="AA12" s="4"/>
      <c r="AB12" s="4">
        <v>0</v>
      </c>
      <c r="AC12" s="4"/>
      <c r="AD12" s="4">
        <v>0</v>
      </c>
      <c r="AE12" s="4"/>
      <c r="AF12" s="4">
        <v>0</v>
      </c>
      <c r="AG12" s="4"/>
      <c r="AH12" s="4">
        <v>0</v>
      </c>
      <c r="AI12" s="4"/>
      <c r="AJ12" s="4">
        <v>0</v>
      </c>
      <c r="AK12" s="4"/>
      <c r="AL12" s="4">
        <v>0</v>
      </c>
      <c r="AM12">
        <f>SUM(H12)</f>
        <v>90</v>
      </c>
    </row>
    <row r="13" spans="1:4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40" x14ac:dyDescent="0.25">
      <c r="A14" s="1">
        <v>97</v>
      </c>
      <c r="B14" s="1" t="s">
        <v>92</v>
      </c>
      <c r="C14" s="1" t="s">
        <v>161</v>
      </c>
      <c r="D14" s="1" t="s">
        <v>8</v>
      </c>
      <c r="E14" s="1">
        <v>13</v>
      </c>
      <c r="F14" s="1" t="s">
        <v>177</v>
      </c>
      <c r="G14" s="2">
        <v>13</v>
      </c>
      <c r="H14" s="6">
        <v>83</v>
      </c>
      <c r="I14" s="2">
        <v>26.1</v>
      </c>
      <c r="J14" s="6">
        <v>84</v>
      </c>
      <c r="K14" s="2"/>
      <c r="L14" s="2">
        <v>0</v>
      </c>
      <c r="M14" s="2"/>
      <c r="N14" s="2">
        <v>0</v>
      </c>
      <c r="O14" s="2"/>
      <c r="P14" s="2">
        <v>0</v>
      </c>
      <c r="Q14" s="2">
        <v>13</v>
      </c>
      <c r="R14" s="6">
        <v>78</v>
      </c>
      <c r="S14" s="2"/>
      <c r="T14" s="2">
        <v>0</v>
      </c>
      <c r="U14" s="2"/>
      <c r="V14" s="2">
        <v>0</v>
      </c>
      <c r="W14" s="4">
        <v>1.4</v>
      </c>
      <c r="X14" s="4">
        <v>76</v>
      </c>
      <c r="Y14" s="4">
        <v>4.55</v>
      </c>
      <c r="Z14" s="6">
        <v>76</v>
      </c>
      <c r="AA14" s="4">
        <v>9.4600000000000009</v>
      </c>
      <c r="AB14" s="4">
        <v>71</v>
      </c>
      <c r="AC14" s="4"/>
      <c r="AD14" s="4">
        <v>0</v>
      </c>
      <c r="AE14" s="4">
        <v>9.9600000000000009</v>
      </c>
      <c r="AF14" s="6">
        <v>80</v>
      </c>
      <c r="AG14" s="4">
        <v>15.52</v>
      </c>
      <c r="AH14" s="4">
        <v>47</v>
      </c>
      <c r="AI14" s="4">
        <v>18.52</v>
      </c>
      <c r="AJ14" s="4">
        <v>59</v>
      </c>
      <c r="AK14" s="4">
        <v>20.309999999999999</v>
      </c>
      <c r="AL14" s="4">
        <v>66</v>
      </c>
      <c r="AM14">
        <f>SUM(H14,J14,R14,Z14,AF14)</f>
        <v>401</v>
      </c>
      <c r="AN14" s="7">
        <v>1</v>
      </c>
    </row>
    <row r="15" spans="1:40" x14ac:dyDescent="0.25">
      <c r="A15" s="1">
        <v>82</v>
      </c>
      <c r="B15" s="1" t="s">
        <v>136</v>
      </c>
      <c r="C15" s="1" t="s">
        <v>135</v>
      </c>
      <c r="D15" s="1" t="s">
        <v>8</v>
      </c>
      <c r="E15" s="1">
        <v>13</v>
      </c>
      <c r="F15" s="1" t="s">
        <v>177</v>
      </c>
      <c r="G15" s="2">
        <v>13.2</v>
      </c>
      <c r="H15" s="6">
        <v>81</v>
      </c>
      <c r="I15" s="2">
        <v>27.2</v>
      </c>
      <c r="J15" s="2">
        <v>79</v>
      </c>
      <c r="K15" s="2"/>
      <c r="L15" s="2">
        <v>0</v>
      </c>
      <c r="M15" s="2"/>
      <c r="N15" s="2">
        <v>0</v>
      </c>
      <c r="O15" s="2"/>
      <c r="P15" s="2">
        <v>0</v>
      </c>
      <c r="Q15" s="2">
        <v>11.6</v>
      </c>
      <c r="R15" s="6">
        <v>92</v>
      </c>
      <c r="S15" s="3">
        <v>5.7986111111111118E-4</v>
      </c>
      <c r="T15" s="6">
        <v>81</v>
      </c>
      <c r="U15" s="2"/>
      <c r="V15" s="2">
        <v>0</v>
      </c>
      <c r="W15" s="4">
        <v>1.35</v>
      </c>
      <c r="X15" s="6">
        <v>71</v>
      </c>
      <c r="Y15" s="4">
        <v>4.4000000000000004</v>
      </c>
      <c r="Z15" s="6">
        <v>75</v>
      </c>
      <c r="AA15" s="4"/>
      <c r="AB15" s="4">
        <v>0</v>
      </c>
      <c r="AC15" s="4"/>
      <c r="AD15" s="4">
        <v>0</v>
      </c>
      <c r="AE15" s="4">
        <v>6.5</v>
      </c>
      <c r="AF15" s="4">
        <v>56</v>
      </c>
      <c r="AG15" s="4">
        <v>10.57</v>
      </c>
      <c r="AH15" s="4">
        <v>27</v>
      </c>
      <c r="AI15" s="4"/>
      <c r="AJ15" s="4">
        <v>0</v>
      </c>
      <c r="AK15" s="4">
        <v>16.600000000000001</v>
      </c>
      <c r="AL15" s="4">
        <v>51</v>
      </c>
      <c r="AM15">
        <f>SUM(H15,R15,T15,X15,Z15)</f>
        <v>400</v>
      </c>
      <c r="AN15" s="7">
        <v>2</v>
      </c>
    </row>
    <row r="16" spans="1:40" x14ac:dyDescent="0.25">
      <c r="A16" s="1">
        <v>66</v>
      </c>
      <c r="B16" s="1" t="s">
        <v>113</v>
      </c>
      <c r="C16" s="1" t="s">
        <v>114</v>
      </c>
      <c r="D16" s="1" t="s">
        <v>8</v>
      </c>
      <c r="E16" s="1">
        <v>13</v>
      </c>
      <c r="F16" s="1" t="s">
        <v>177</v>
      </c>
      <c r="G16" s="2">
        <v>14.7</v>
      </c>
      <c r="H16" s="6">
        <v>59</v>
      </c>
      <c r="I16" s="2"/>
      <c r="J16" s="2">
        <v>0</v>
      </c>
      <c r="K16" s="2"/>
      <c r="L16" s="2">
        <v>0</v>
      </c>
      <c r="M16" s="2"/>
      <c r="N16" s="2">
        <v>0</v>
      </c>
      <c r="O16" s="2"/>
      <c r="P16" s="2">
        <v>0</v>
      </c>
      <c r="Q16" s="2">
        <v>12.6</v>
      </c>
      <c r="R16" s="6">
        <v>82</v>
      </c>
      <c r="S16" s="2"/>
      <c r="T16" s="2">
        <v>0</v>
      </c>
      <c r="U16" s="2"/>
      <c r="V16" s="2">
        <v>0</v>
      </c>
      <c r="W16" s="4">
        <v>1.3</v>
      </c>
      <c r="X16" s="6">
        <v>66</v>
      </c>
      <c r="Y16" s="4">
        <v>4.34</v>
      </c>
      <c r="Z16" s="6">
        <v>74</v>
      </c>
      <c r="AA16" s="4">
        <v>8.89</v>
      </c>
      <c r="AB16" s="4">
        <v>65</v>
      </c>
      <c r="AC16" s="4"/>
      <c r="AD16" s="4">
        <v>0</v>
      </c>
      <c r="AE16" s="4">
        <v>7.18</v>
      </c>
      <c r="AF16" s="4">
        <v>62</v>
      </c>
      <c r="AG16" s="4">
        <v>16.96</v>
      </c>
      <c r="AH16" s="4">
        <v>52</v>
      </c>
      <c r="AI16" s="4">
        <v>26.8</v>
      </c>
      <c r="AJ16" s="6">
        <v>74</v>
      </c>
      <c r="AK16" s="4">
        <v>17.600000000000001</v>
      </c>
      <c r="AL16" s="4">
        <v>55</v>
      </c>
      <c r="AM16">
        <f>SUM(H16,R16,X16,Z16,AJ16)</f>
        <v>355</v>
      </c>
      <c r="AN16" s="8">
        <v>3</v>
      </c>
    </row>
    <row r="17" spans="1:39" x14ac:dyDescent="0.25">
      <c r="A17" s="1">
        <v>49</v>
      </c>
      <c r="B17" s="1" t="s">
        <v>87</v>
      </c>
      <c r="C17" s="1" t="s">
        <v>88</v>
      </c>
      <c r="D17" s="1" t="s">
        <v>8</v>
      </c>
      <c r="E17" s="1">
        <v>14</v>
      </c>
      <c r="F17" s="1" t="s">
        <v>177</v>
      </c>
      <c r="G17" s="2">
        <v>12.8</v>
      </c>
      <c r="H17" s="6">
        <v>85</v>
      </c>
      <c r="I17" s="2"/>
      <c r="J17" s="2">
        <v>0</v>
      </c>
      <c r="K17" s="2"/>
      <c r="L17" s="2">
        <v>0</v>
      </c>
      <c r="M17" s="2"/>
      <c r="N17" s="2">
        <v>0</v>
      </c>
      <c r="O17" s="2"/>
      <c r="P17" s="2">
        <v>0</v>
      </c>
      <c r="Q17" s="2"/>
      <c r="R17" s="2">
        <v>0</v>
      </c>
      <c r="S17" s="2"/>
      <c r="T17" s="2">
        <v>0</v>
      </c>
      <c r="U17" s="2"/>
      <c r="V17" s="2">
        <v>0</v>
      </c>
      <c r="W17" s="4"/>
      <c r="X17" s="4">
        <v>0</v>
      </c>
      <c r="Y17" s="4">
        <v>4.76</v>
      </c>
      <c r="Z17" s="6">
        <v>78</v>
      </c>
      <c r="AA17" s="4"/>
      <c r="AB17" s="4">
        <v>0</v>
      </c>
      <c r="AC17" s="4"/>
      <c r="AD17" s="4">
        <v>0</v>
      </c>
      <c r="AE17" s="4">
        <v>9.0500000000000007</v>
      </c>
      <c r="AF17" s="6">
        <v>76</v>
      </c>
      <c r="AG17" s="4">
        <v>18.93</v>
      </c>
      <c r="AH17" s="4">
        <v>60</v>
      </c>
      <c r="AI17" s="4"/>
      <c r="AJ17" s="4">
        <v>0</v>
      </c>
      <c r="AK17" s="4">
        <v>26.37</v>
      </c>
      <c r="AL17" s="6">
        <v>81</v>
      </c>
      <c r="AM17">
        <f>SUM(H17,Z17,AF17,AL17)</f>
        <v>320</v>
      </c>
    </row>
    <row r="18" spans="1:39" x14ac:dyDescent="0.25">
      <c r="A18" s="1">
        <v>55</v>
      </c>
      <c r="B18" s="1" t="s">
        <v>37</v>
      </c>
      <c r="C18" s="1" t="s">
        <v>99</v>
      </c>
      <c r="D18" s="1" t="s">
        <v>8</v>
      </c>
      <c r="E18" s="1">
        <v>13</v>
      </c>
      <c r="F18" s="1" t="s">
        <v>177</v>
      </c>
      <c r="G18" s="2">
        <v>14.9</v>
      </c>
      <c r="H18" s="6">
        <v>55</v>
      </c>
      <c r="I18" s="2"/>
      <c r="J18" s="2">
        <v>0</v>
      </c>
      <c r="K18" s="2"/>
      <c r="L18" s="2">
        <v>0</v>
      </c>
      <c r="M18" s="2"/>
      <c r="N18" s="2">
        <v>0</v>
      </c>
      <c r="O18" s="2"/>
      <c r="P18" s="2">
        <v>0</v>
      </c>
      <c r="Q18" s="2"/>
      <c r="R18" s="2">
        <v>0</v>
      </c>
      <c r="S18" s="2"/>
      <c r="T18" s="2">
        <v>0</v>
      </c>
      <c r="U18" s="5">
        <v>0.37708333333333338</v>
      </c>
      <c r="V18" s="6">
        <v>33</v>
      </c>
      <c r="W18" s="4">
        <v>1.25</v>
      </c>
      <c r="X18" s="4">
        <v>61</v>
      </c>
      <c r="Y18" s="4">
        <v>4.1900000000000004</v>
      </c>
      <c r="Z18" s="6">
        <v>72</v>
      </c>
      <c r="AA18" s="4">
        <v>8.68</v>
      </c>
      <c r="AB18" s="4">
        <v>63</v>
      </c>
      <c r="AC18" s="4"/>
      <c r="AD18" s="4">
        <v>0</v>
      </c>
      <c r="AE18" s="4">
        <v>8.64</v>
      </c>
      <c r="AF18" s="6">
        <v>74</v>
      </c>
      <c r="AG18" s="4">
        <v>18.100000000000001</v>
      </c>
      <c r="AH18" s="4">
        <v>57</v>
      </c>
      <c r="AI18" s="4">
        <v>23.65</v>
      </c>
      <c r="AJ18" s="6">
        <v>71</v>
      </c>
      <c r="AK18" s="4">
        <v>17.13</v>
      </c>
      <c r="AL18" s="4">
        <v>53</v>
      </c>
      <c r="AM18">
        <f>SUM(H18,V18,Z18,AF18,AJ18)</f>
        <v>305</v>
      </c>
    </row>
    <row r="19" spans="1:39" x14ac:dyDescent="0.25">
      <c r="A19" s="1">
        <v>207</v>
      </c>
      <c r="B19" s="1" t="s">
        <v>36</v>
      </c>
      <c r="C19" s="1" t="s">
        <v>166</v>
      </c>
      <c r="D19" s="1" t="s">
        <v>8</v>
      </c>
      <c r="E19" s="1">
        <v>14</v>
      </c>
      <c r="F19" s="1" t="s">
        <v>177</v>
      </c>
      <c r="G19" s="2">
        <v>14.5</v>
      </c>
      <c r="H19" s="6">
        <v>63</v>
      </c>
      <c r="I19" s="2"/>
      <c r="J19" s="2">
        <v>0</v>
      </c>
      <c r="K19" s="3">
        <v>5.5208333333333335E-4</v>
      </c>
      <c r="L19" s="6">
        <v>81</v>
      </c>
      <c r="M19" s="2"/>
      <c r="N19" s="2">
        <v>0</v>
      </c>
      <c r="O19" s="2"/>
      <c r="P19" s="2">
        <v>0</v>
      </c>
      <c r="Q19" s="2"/>
      <c r="R19" s="2">
        <v>0</v>
      </c>
      <c r="S19" s="2"/>
      <c r="T19" s="2">
        <v>0</v>
      </c>
      <c r="U19" s="2"/>
      <c r="V19" s="2">
        <v>0</v>
      </c>
      <c r="W19" s="4">
        <v>1.35</v>
      </c>
      <c r="X19" s="6">
        <v>71</v>
      </c>
      <c r="Y19" s="4">
        <v>2.33</v>
      </c>
      <c r="Z19" s="6">
        <v>15</v>
      </c>
      <c r="AA19" s="4">
        <v>9.18</v>
      </c>
      <c r="AB19" s="6">
        <v>68</v>
      </c>
      <c r="AC19" s="4"/>
      <c r="AD19" s="4">
        <v>0</v>
      </c>
      <c r="AE19" s="4"/>
      <c r="AF19" s="4">
        <v>0</v>
      </c>
      <c r="AG19" s="4"/>
      <c r="AH19" s="4">
        <v>0</v>
      </c>
      <c r="AI19" s="4"/>
      <c r="AJ19" s="4">
        <v>0</v>
      </c>
      <c r="AK19" s="4"/>
      <c r="AL19" s="4">
        <v>0</v>
      </c>
      <c r="AM19">
        <f>SUM(H19,L19,X19,Z19,AB19)</f>
        <v>298</v>
      </c>
    </row>
    <row r="20" spans="1:39" x14ac:dyDescent="0.25">
      <c r="A20" s="1">
        <v>3</v>
      </c>
      <c r="B20" s="1" t="s">
        <v>69</v>
      </c>
      <c r="C20" s="1" t="s">
        <v>68</v>
      </c>
      <c r="D20" s="1" t="s">
        <v>8</v>
      </c>
      <c r="E20" s="1">
        <v>13</v>
      </c>
      <c r="F20" s="1" t="s">
        <v>177</v>
      </c>
      <c r="G20" s="2">
        <v>15.1</v>
      </c>
      <c r="H20" s="6">
        <v>51</v>
      </c>
      <c r="I20" s="2"/>
      <c r="J20" s="2">
        <v>0</v>
      </c>
      <c r="K20" s="2"/>
      <c r="L20" s="2">
        <v>0</v>
      </c>
      <c r="M20" s="5">
        <v>0.125</v>
      </c>
      <c r="N20" s="6">
        <v>60</v>
      </c>
      <c r="O20" s="2"/>
      <c r="P20" s="2">
        <v>0</v>
      </c>
      <c r="Q20" s="2"/>
      <c r="R20" s="2">
        <v>0</v>
      </c>
      <c r="S20" s="2"/>
      <c r="T20" s="2">
        <v>0</v>
      </c>
      <c r="U20" s="5">
        <v>0.30277777777777776</v>
      </c>
      <c r="V20" s="6">
        <v>60</v>
      </c>
      <c r="W20" s="4">
        <v>1.2</v>
      </c>
      <c r="X20" s="6">
        <v>56</v>
      </c>
      <c r="Y20" s="4"/>
      <c r="Z20" s="4">
        <v>0</v>
      </c>
      <c r="AA20" s="4">
        <v>6.7</v>
      </c>
      <c r="AB20" s="4">
        <v>44</v>
      </c>
      <c r="AC20" s="4">
        <v>2</v>
      </c>
      <c r="AD20" s="4">
        <v>54</v>
      </c>
      <c r="AE20" s="4">
        <v>5.65</v>
      </c>
      <c r="AF20" s="6">
        <v>47</v>
      </c>
      <c r="AG20" s="4">
        <v>11.95</v>
      </c>
      <c r="AH20" s="4">
        <v>32</v>
      </c>
      <c r="AI20" s="4">
        <v>7.6</v>
      </c>
      <c r="AJ20" s="4">
        <v>18</v>
      </c>
      <c r="AK20" s="4">
        <v>8.27</v>
      </c>
      <c r="AL20" s="4">
        <v>19</v>
      </c>
      <c r="AM20">
        <f>SUM(H20,N20,V20,X20,AF20)</f>
        <v>274</v>
      </c>
    </row>
    <row r="21" spans="1:39" x14ac:dyDescent="0.25">
      <c r="A21" s="1">
        <v>34</v>
      </c>
      <c r="B21" s="1" t="s">
        <v>59</v>
      </c>
      <c r="C21" s="1" t="s">
        <v>60</v>
      </c>
      <c r="D21" s="1" t="s">
        <v>8</v>
      </c>
      <c r="E21" s="1">
        <v>14</v>
      </c>
      <c r="F21" s="1" t="s">
        <v>177</v>
      </c>
      <c r="G21" s="2"/>
      <c r="H21" s="2">
        <v>0</v>
      </c>
      <c r="I21" s="2"/>
      <c r="J21" s="2">
        <v>0</v>
      </c>
      <c r="K21" s="2"/>
      <c r="L21" s="2">
        <v>0</v>
      </c>
      <c r="M21" s="2"/>
      <c r="N21" s="2">
        <v>0</v>
      </c>
      <c r="O21" s="2"/>
      <c r="P21" s="2">
        <v>0</v>
      </c>
      <c r="Q21" s="2"/>
      <c r="R21" s="2">
        <v>0</v>
      </c>
      <c r="S21" s="2"/>
      <c r="T21" s="2">
        <v>0</v>
      </c>
      <c r="U21" s="2"/>
      <c r="V21" s="2">
        <v>0</v>
      </c>
      <c r="W21" s="4">
        <v>1.3</v>
      </c>
      <c r="X21" s="4">
        <v>66</v>
      </c>
      <c r="Y21" s="4">
        <v>4.17</v>
      </c>
      <c r="Z21" s="6">
        <v>72</v>
      </c>
      <c r="AA21" s="4">
        <v>9.08</v>
      </c>
      <c r="AB21" s="4">
        <v>67</v>
      </c>
      <c r="AC21" s="4"/>
      <c r="AD21" s="4">
        <v>0</v>
      </c>
      <c r="AE21" s="4">
        <v>8.49</v>
      </c>
      <c r="AF21" s="6">
        <v>73</v>
      </c>
      <c r="AG21" s="4">
        <v>18.5</v>
      </c>
      <c r="AH21" s="4">
        <v>59</v>
      </c>
      <c r="AI21" s="4"/>
      <c r="AJ21" s="4">
        <v>0</v>
      </c>
      <c r="AK21" s="4">
        <v>29.84</v>
      </c>
      <c r="AL21" s="6">
        <v>85</v>
      </c>
      <c r="AM21">
        <f>SUM(Z21,AF21,AL21)</f>
        <v>230</v>
      </c>
    </row>
    <row r="22" spans="1:39" x14ac:dyDescent="0.25">
      <c r="A22" s="1">
        <v>65</v>
      </c>
      <c r="B22" s="1" t="s">
        <v>112</v>
      </c>
      <c r="C22" s="1" t="s">
        <v>17</v>
      </c>
      <c r="D22" s="1" t="s">
        <v>8</v>
      </c>
      <c r="E22" s="1">
        <v>13</v>
      </c>
      <c r="F22" s="1" t="s">
        <v>177</v>
      </c>
      <c r="G22" s="2"/>
      <c r="H22" s="2">
        <v>0</v>
      </c>
      <c r="I22" s="2"/>
      <c r="J22" s="2">
        <v>0</v>
      </c>
      <c r="K22" s="3">
        <v>5.4513888888888895E-4</v>
      </c>
      <c r="L22" s="6">
        <v>82</v>
      </c>
      <c r="M22" s="2"/>
      <c r="N22" s="2">
        <v>0</v>
      </c>
      <c r="O22" s="2"/>
      <c r="P22" s="2">
        <v>0</v>
      </c>
      <c r="Q22" s="2"/>
      <c r="R22" s="2">
        <v>0</v>
      </c>
      <c r="S22" s="2"/>
      <c r="T22" s="2">
        <v>0</v>
      </c>
      <c r="U22" s="2"/>
      <c r="V22" s="2">
        <v>0</v>
      </c>
      <c r="W22" s="4"/>
      <c r="X22" s="4">
        <v>0</v>
      </c>
      <c r="Y22" s="4">
        <v>4.24</v>
      </c>
      <c r="Z22" s="6">
        <v>73</v>
      </c>
      <c r="AA22" s="4"/>
      <c r="AB22" s="4">
        <v>0</v>
      </c>
      <c r="AC22" s="4"/>
      <c r="AD22" s="4">
        <v>0</v>
      </c>
      <c r="AE22" s="4"/>
      <c r="AF22" s="4">
        <v>0</v>
      </c>
      <c r="AG22" s="4"/>
      <c r="AH22" s="4">
        <v>0</v>
      </c>
      <c r="AI22" s="4"/>
      <c r="AJ22" s="4">
        <v>0</v>
      </c>
      <c r="AK22" s="4"/>
      <c r="AL22" s="4">
        <v>0</v>
      </c>
      <c r="AM22">
        <f>SUM(L22,Z22)</f>
        <v>155</v>
      </c>
    </row>
    <row r="23" spans="1:39" x14ac:dyDescent="0.25">
      <c r="A23" s="1">
        <v>48</v>
      </c>
      <c r="B23" s="1" t="s">
        <v>85</v>
      </c>
      <c r="C23" s="1" t="s">
        <v>86</v>
      </c>
      <c r="D23" s="1" t="s">
        <v>8</v>
      </c>
      <c r="E23" s="1">
        <v>13</v>
      </c>
      <c r="F23" s="1" t="s">
        <v>177</v>
      </c>
      <c r="G23" s="2"/>
      <c r="H23" s="2">
        <v>0</v>
      </c>
      <c r="I23" s="2"/>
      <c r="J23" s="2">
        <v>0</v>
      </c>
      <c r="K23" s="2"/>
      <c r="L23" s="2">
        <v>0</v>
      </c>
      <c r="M23" s="2"/>
      <c r="N23" s="2">
        <v>0</v>
      </c>
      <c r="O23" s="2"/>
      <c r="P23" s="2">
        <v>0</v>
      </c>
      <c r="Q23" s="2"/>
      <c r="R23" s="2">
        <v>0</v>
      </c>
      <c r="S23" s="2"/>
      <c r="T23" s="2">
        <v>0</v>
      </c>
      <c r="U23" s="2"/>
      <c r="V23" s="2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4">
        <v>7.14</v>
      </c>
      <c r="AF23" s="6">
        <v>62</v>
      </c>
      <c r="AG23" s="4">
        <v>19.47</v>
      </c>
      <c r="AH23" s="6">
        <v>62</v>
      </c>
      <c r="AI23" s="4"/>
      <c r="AJ23" s="4">
        <v>0</v>
      </c>
      <c r="AK23" s="4"/>
      <c r="AL23" s="4">
        <v>0</v>
      </c>
      <c r="AM23">
        <f>SUM(AF23,AH23)</f>
        <v>124</v>
      </c>
    </row>
    <row r="24" spans="1:39" x14ac:dyDescent="0.25">
      <c r="A24" s="1">
        <v>42</v>
      </c>
      <c r="B24" s="1" t="s">
        <v>53</v>
      </c>
      <c r="C24" s="1" t="s">
        <v>75</v>
      </c>
      <c r="D24" s="1" t="s">
        <v>8</v>
      </c>
      <c r="E24" s="1">
        <v>14</v>
      </c>
      <c r="F24" s="1" t="s">
        <v>177</v>
      </c>
      <c r="G24" s="2"/>
      <c r="H24" s="2">
        <v>0</v>
      </c>
      <c r="I24" s="2"/>
      <c r="J24" s="2">
        <v>0</v>
      </c>
      <c r="K24" s="2"/>
      <c r="L24" s="2">
        <v>0</v>
      </c>
      <c r="M24" s="5">
        <v>0.11944444444444445</v>
      </c>
      <c r="N24" s="6">
        <v>64</v>
      </c>
      <c r="O24" s="5">
        <v>0.55902777777777779</v>
      </c>
      <c r="P24" s="6">
        <v>51</v>
      </c>
      <c r="Q24" s="2"/>
      <c r="R24" s="2">
        <v>0</v>
      </c>
      <c r="S24" s="2"/>
      <c r="T24" s="2">
        <v>0</v>
      </c>
      <c r="U24" s="2"/>
      <c r="V24" s="2">
        <v>0</v>
      </c>
      <c r="W24" s="4"/>
      <c r="X24" s="4">
        <v>0</v>
      </c>
      <c r="Y24" s="4"/>
      <c r="Z24" s="4">
        <v>0</v>
      </c>
      <c r="AA24" s="4"/>
      <c r="AB24" s="4">
        <v>0</v>
      </c>
      <c r="AC24" s="4"/>
      <c r="AD24" s="4">
        <v>0</v>
      </c>
      <c r="AE24" s="4"/>
      <c r="AF24" s="4">
        <v>0</v>
      </c>
      <c r="AG24" s="4"/>
      <c r="AH24" s="4">
        <v>0</v>
      </c>
      <c r="AI24" s="4"/>
      <c r="AJ24" s="4">
        <v>0</v>
      </c>
      <c r="AK24" s="4"/>
      <c r="AL24" s="4">
        <v>0</v>
      </c>
      <c r="AM24">
        <f>SUM(N24,P24)</f>
        <v>115</v>
      </c>
    </row>
    <row r="25" spans="1:39" x14ac:dyDescent="0.25">
      <c r="A25" s="1">
        <v>85</v>
      </c>
      <c r="B25" s="1" t="s">
        <v>141</v>
      </c>
      <c r="C25" s="1" t="s">
        <v>142</v>
      </c>
      <c r="D25" s="1" t="s">
        <v>8</v>
      </c>
      <c r="E25" s="1">
        <v>14</v>
      </c>
      <c r="F25" s="1" t="s">
        <v>177</v>
      </c>
      <c r="G25" s="2"/>
      <c r="H25" s="2">
        <v>0</v>
      </c>
      <c r="I25" s="2"/>
      <c r="J25" s="2">
        <v>0</v>
      </c>
      <c r="K25" s="2"/>
      <c r="L25" s="2">
        <v>0</v>
      </c>
      <c r="M25" s="2"/>
      <c r="N25" s="2">
        <v>0</v>
      </c>
      <c r="O25" s="2"/>
      <c r="P25" s="2">
        <v>0</v>
      </c>
      <c r="Q25" s="2">
        <v>11.9</v>
      </c>
      <c r="R25" s="6">
        <v>89</v>
      </c>
      <c r="S25" s="2"/>
      <c r="T25" s="2">
        <v>0</v>
      </c>
      <c r="U25" s="2"/>
      <c r="V25" s="2">
        <v>0</v>
      </c>
      <c r="W25" s="4"/>
      <c r="X25" s="4">
        <v>0</v>
      </c>
      <c r="Y25" s="4"/>
      <c r="Z25" s="4">
        <v>0</v>
      </c>
      <c r="AA25" s="4"/>
      <c r="AB25" s="4">
        <v>0</v>
      </c>
      <c r="AC25" s="4"/>
      <c r="AD25" s="4">
        <v>0</v>
      </c>
      <c r="AE25" s="4"/>
      <c r="AF25" s="4">
        <v>0</v>
      </c>
      <c r="AG25" s="4"/>
      <c r="AH25" s="4">
        <v>0</v>
      </c>
      <c r="AI25" s="4"/>
      <c r="AJ25" s="4">
        <v>0</v>
      </c>
      <c r="AK25" s="4"/>
      <c r="AL25" s="4">
        <v>0</v>
      </c>
      <c r="AM25">
        <f>SUM(R25)</f>
        <v>89</v>
      </c>
    </row>
    <row r="26" spans="1:39" x14ac:dyDescent="0.25">
      <c r="A26" s="1">
        <v>83</v>
      </c>
      <c r="B26" s="1" t="s">
        <v>137</v>
      </c>
      <c r="C26" s="1" t="s">
        <v>138</v>
      </c>
      <c r="D26" s="1" t="s">
        <v>8</v>
      </c>
      <c r="E26" s="1">
        <v>14</v>
      </c>
      <c r="F26" s="1" t="s">
        <v>177</v>
      </c>
      <c r="G26" s="2"/>
      <c r="H26" s="2">
        <v>0</v>
      </c>
      <c r="I26" s="2">
        <v>29.4</v>
      </c>
      <c r="J26" s="6">
        <v>68</v>
      </c>
      <c r="K26" s="2"/>
      <c r="L26" s="2">
        <v>0</v>
      </c>
      <c r="M26" s="2"/>
      <c r="N26" s="2">
        <v>0</v>
      </c>
      <c r="O26" s="2"/>
      <c r="P26" s="2">
        <v>0</v>
      </c>
      <c r="Q26" s="2"/>
      <c r="R26" s="2">
        <v>0</v>
      </c>
      <c r="S26" s="2"/>
      <c r="T26" s="2">
        <v>0</v>
      </c>
      <c r="U26" s="2"/>
      <c r="V26" s="2">
        <v>0</v>
      </c>
      <c r="W26" s="4"/>
      <c r="X26" s="4">
        <v>0</v>
      </c>
      <c r="Y26" s="4"/>
      <c r="Z26" s="4">
        <v>0</v>
      </c>
      <c r="AA26" s="4"/>
      <c r="AB26" s="4">
        <v>0</v>
      </c>
      <c r="AC26" s="4"/>
      <c r="AD26" s="4">
        <v>0</v>
      </c>
      <c r="AE26" s="4"/>
      <c r="AF26" s="4">
        <v>0</v>
      </c>
      <c r="AG26" s="4"/>
      <c r="AH26" s="4">
        <v>0</v>
      </c>
      <c r="AI26" s="4"/>
      <c r="AJ26" s="4">
        <v>0</v>
      </c>
      <c r="AK26" s="4"/>
      <c r="AL26" s="4">
        <v>0</v>
      </c>
      <c r="AM26">
        <f>SUM(J26)</f>
        <v>68</v>
      </c>
    </row>
  </sheetData>
  <sortState xmlns:xlrd2="http://schemas.microsoft.com/office/spreadsheetml/2017/richdata2" ref="A14:AM26">
    <sortCondition descending="1" ref="AM14:AM26"/>
  </sortState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10910-FCAB-4D8F-A894-C9488A1743B5}">
  <dimension ref="A1:AS42"/>
  <sheetViews>
    <sheetView topLeftCell="A7" workbookViewId="0">
      <selection activeCell="N47" sqref="N47"/>
    </sheetView>
  </sheetViews>
  <sheetFormatPr defaultRowHeight="15" x14ac:dyDescent="0.25"/>
  <cols>
    <col min="1" max="1" width="4" bestFit="1" customWidth="1"/>
    <col min="2" max="2" width="9.85546875" bestFit="1" customWidth="1"/>
    <col min="3" max="3" width="11.28515625" bestFit="1" customWidth="1"/>
    <col min="4" max="4" width="4.5703125" bestFit="1" customWidth="1"/>
    <col min="5" max="5" width="5.42578125" bestFit="1" customWidth="1"/>
    <col min="6" max="6" width="6.140625" customWidth="1"/>
    <col min="7" max="7" width="4.28515625" customWidth="1"/>
    <col min="8" max="8" width="6.140625" customWidth="1"/>
    <col min="9" max="9" width="4.28515625" customWidth="1"/>
    <col min="10" max="10" width="7.140625" customWidth="1"/>
    <col min="11" max="11" width="4.28515625" customWidth="1"/>
    <col min="12" max="12" width="6.140625" customWidth="1"/>
    <col min="13" max="13" width="4.28515625" customWidth="1"/>
    <col min="14" max="14" width="7.140625" customWidth="1"/>
    <col min="15" max="15" width="4.28515625" customWidth="1"/>
    <col min="16" max="16" width="7.140625" customWidth="1"/>
    <col min="17" max="17" width="4.28515625" customWidth="1"/>
    <col min="18" max="18" width="8" customWidth="1"/>
    <col min="19" max="19" width="4.28515625" customWidth="1"/>
    <col min="20" max="20" width="7.42578125" customWidth="1"/>
    <col min="21" max="21" width="4.28515625" customWidth="1"/>
    <col min="22" max="22" width="8.140625" customWidth="1"/>
    <col min="23" max="23" width="4.28515625" customWidth="1"/>
    <col min="24" max="24" width="10.140625" customWidth="1"/>
    <col min="25" max="25" width="4.28515625" customWidth="1"/>
    <col min="26" max="26" width="10.140625" customWidth="1"/>
    <col min="27" max="27" width="4.28515625" customWidth="1"/>
    <col min="28" max="28" width="5" customWidth="1"/>
    <col min="29" max="29" width="4.28515625" customWidth="1"/>
    <col min="30" max="30" width="5" customWidth="1"/>
    <col min="31" max="31" width="4.28515625" customWidth="1"/>
    <col min="32" max="32" width="6" customWidth="1"/>
    <col min="33" max="33" width="4.28515625" customWidth="1"/>
    <col min="34" max="34" width="4.5703125" customWidth="1"/>
    <col min="35" max="35" width="4.28515625" customWidth="1"/>
    <col min="36" max="36" width="6" customWidth="1"/>
    <col min="37" max="37" width="4.28515625" customWidth="1"/>
    <col min="38" max="38" width="6.5703125" customWidth="1"/>
    <col min="39" max="39" width="4.28515625" customWidth="1"/>
    <col min="40" max="40" width="7.140625" customWidth="1"/>
    <col min="41" max="41" width="4.28515625" customWidth="1"/>
    <col min="42" max="42" width="6.7109375" customWidth="1"/>
    <col min="43" max="43" width="4.28515625" customWidth="1"/>
  </cols>
  <sheetData>
    <row r="1" spans="1:45" s="10" customFormat="1" x14ac:dyDescent="0.25">
      <c r="A1" s="11" t="s">
        <v>181</v>
      </c>
      <c r="B1" s="11" t="s">
        <v>182</v>
      </c>
      <c r="C1" s="11" t="s">
        <v>183</v>
      </c>
      <c r="D1" s="11" t="s">
        <v>0</v>
      </c>
      <c r="E1" s="11" t="s">
        <v>2</v>
      </c>
      <c r="F1" s="11" t="s">
        <v>184</v>
      </c>
      <c r="G1" s="11" t="s">
        <v>3</v>
      </c>
      <c r="H1" s="11" t="s">
        <v>185</v>
      </c>
      <c r="I1" s="11" t="s">
        <v>3</v>
      </c>
      <c r="J1" s="11" t="s">
        <v>187</v>
      </c>
      <c r="K1" s="11" t="s">
        <v>3</v>
      </c>
      <c r="L1" s="11" t="s">
        <v>188</v>
      </c>
      <c r="M1" s="11" t="s">
        <v>3</v>
      </c>
      <c r="N1" s="11" t="s">
        <v>189</v>
      </c>
      <c r="O1" s="11" t="s">
        <v>3</v>
      </c>
      <c r="P1" s="11" t="s">
        <v>190</v>
      </c>
      <c r="Q1" s="11" t="s">
        <v>3</v>
      </c>
      <c r="R1" s="11" t="s">
        <v>191</v>
      </c>
      <c r="S1" s="11" t="s">
        <v>3</v>
      </c>
      <c r="T1" s="11" t="s">
        <v>192</v>
      </c>
      <c r="U1" s="11" t="s">
        <v>3</v>
      </c>
      <c r="V1" s="11" t="s">
        <v>193</v>
      </c>
      <c r="W1" s="11" t="s">
        <v>3</v>
      </c>
      <c r="X1" s="11" t="s">
        <v>194</v>
      </c>
      <c r="Y1" s="11" t="s">
        <v>3</v>
      </c>
      <c r="Z1" s="11" t="s">
        <v>195</v>
      </c>
      <c r="AA1" s="11" t="s">
        <v>3</v>
      </c>
      <c r="AB1" s="11" t="s">
        <v>196</v>
      </c>
      <c r="AC1" s="11" t="s">
        <v>3</v>
      </c>
      <c r="AD1" s="11" t="s">
        <v>197</v>
      </c>
      <c r="AE1" s="11" t="s">
        <v>3</v>
      </c>
      <c r="AF1" s="11" t="s">
        <v>198</v>
      </c>
      <c r="AG1" s="11" t="s">
        <v>3</v>
      </c>
      <c r="AH1" s="11" t="s">
        <v>199</v>
      </c>
      <c r="AI1" s="11" t="s">
        <v>3</v>
      </c>
      <c r="AJ1" s="11" t="s">
        <v>4</v>
      </c>
      <c r="AK1" s="11" t="s">
        <v>3</v>
      </c>
      <c r="AL1" s="11" t="s">
        <v>5</v>
      </c>
      <c r="AM1" s="11" t="s">
        <v>3</v>
      </c>
      <c r="AN1" s="11" t="s">
        <v>6</v>
      </c>
      <c r="AO1" s="11" t="s">
        <v>3</v>
      </c>
      <c r="AP1" s="11" t="s">
        <v>200</v>
      </c>
      <c r="AQ1" s="11" t="s">
        <v>3</v>
      </c>
    </row>
    <row r="2" spans="1:45" x14ac:dyDescent="0.25">
      <c r="A2" s="1">
        <v>27</v>
      </c>
      <c r="B2" s="1" t="s">
        <v>29</v>
      </c>
      <c r="C2" s="1" t="s">
        <v>47</v>
      </c>
      <c r="D2" s="1" t="s">
        <v>7</v>
      </c>
      <c r="E2" s="1" t="s">
        <v>178</v>
      </c>
      <c r="F2" s="2">
        <v>11.9</v>
      </c>
      <c r="G2" s="6">
        <v>94</v>
      </c>
      <c r="H2" s="2">
        <v>24</v>
      </c>
      <c r="I2" s="6">
        <v>95</v>
      </c>
      <c r="J2" s="3">
        <v>7.0601851851851847E-4</v>
      </c>
      <c r="K2" s="2">
        <v>79</v>
      </c>
      <c r="L2" s="5">
        <v>0.10069444444444443</v>
      </c>
      <c r="M2" s="2">
        <v>80</v>
      </c>
      <c r="N2" s="5">
        <v>0.24027777777777778</v>
      </c>
      <c r="O2" s="2">
        <v>65</v>
      </c>
      <c r="P2" s="2"/>
      <c r="Q2" s="2">
        <v>0</v>
      </c>
      <c r="R2" s="2"/>
      <c r="S2" s="2">
        <v>0</v>
      </c>
      <c r="T2" s="2"/>
      <c r="U2" s="2">
        <v>0</v>
      </c>
      <c r="V2" s="2"/>
      <c r="W2" s="2">
        <v>0</v>
      </c>
      <c r="X2" s="2"/>
      <c r="Y2" s="2">
        <v>0</v>
      </c>
      <c r="Z2" s="5">
        <v>0.39930555555555558</v>
      </c>
      <c r="AA2" s="2">
        <v>58</v>
      </c>
      <c r="AB2" s="4">
        <v>1.5</v>
      </c>
      <c r="AC2" s="6">
        <v>81</v>
      </c>
      <c r="AD2" s="4">
        <v>5.53</v>
      </c>
      <c r="AE2" s="6">
        <v>90</v>
      </c>
      <c r="AF2" s="4">
        <v>11.51</v>
      </c>
      <c r="AG2" s="6">
        <v>87</v>
      </c>
      <c r="AH2" s="4"/>
      <c r="AI2" s="4">
        <v>0</v>
      </c>
      <c r="AJ2" s="4">
        <v>9.75</v>
      </c>
      <c r="AK2" s="4">
        <v>79</v>
      </c>
      <c r="AL2" s="4">
        <v>20.52</v>
      </c>
      <c r="AM2" s="4">
        <v>67</v>
      </c>
      <c r="AN2" s="4"/>
      <c r="AO2" s="4">
        <v>0</v>
      </c>
      <c r="AP2" s="4">
        <v>16.86</v>
      </c>
      <c r="AQ2" s="4">
        <v>52</v>
      </c>
      <c r="AR2">
        <f>SUM(G2,I2,AC2,AE2,AG2)</f>
        <v>447</v>
      </c>
      <c r="AS2" s="7">
        <v>1</v>
      </c>
    </row>
    <row r="3" spans="1:45" x14ac:dyDescent="0.25">
      <c r="A3" s="1">
        <v>203</v>
      </c>
      <c r="B3" s="1" t="s">
        <v>33</v>
      </c>
      <c r="C3" s="1" t="s">
        <v>32</v>
      </c>
      <c r="D3" s="1" t="s">
        <v>7</v>
      </c>
      <c r="E3" s="1" t="s">
        <v>178</v>
      </c>
      <c r="F3" s="2">
        <v>12.1</v>
      </c>
      <c r="G3" s="6">
        <v>92</v>
      </c>
      <c r="H3" s="2"/>
      <c r="I3" s="2">
        <v>0</v>
      </c>
      <c r="J3" s="2"/>
      <c r="K3" s="2">
        <v>0</v>
      </c>
      <c r="L3" s="5">
        <v>0.1111111111111111</v>
      </c>
      <c r="M3" s="6">
        <v>70</v>
      </c>
      <c r="N3" s="2"/>
      <c r="O3" s="2">
        <v>0</v>
      </c>
      <c r="P3" s="2"/>
      <c r="Q3" s="2">
        <v>0</v>
      </c>
      <c r="R3" s="2"/>
      <c r="S3" s="2">
        <v>0</v>
      </c>
      <c r="T3" s="2"/>
      <c r="U3" s="2">
        <v>0</v>
      </c>
      <c r="V3" s="2"/>
      <c r="W3" s="2">
        <v>0</v>
      </c>
      <c r="X3" s="2"/>
      <c r="Y3" s="2">
        <v>0</v>
      </c>
      <c r="Z3" s="5">
        <v>0.49374999999999997</v>
      </c>
      <c r="AA3" s="2">
        <v>0</v>
      </c>
      <c r="AB3" s="4">
        <v>1.65</v>
      </c>
      <c r="AC3" s="6">
        <v>88</v>
      </c>
      <c r="AD3" s="4">
        <v>5.65</v>
      </c>
      <c r="AE3" s="6">
        <v>91</v>
      </c>
      <c r="AF3" s="4">
        <v>11.38</v>
      </c>
      <c r="AG3" s="4">
        <v>86</v>
      </c>
      <c r="AH3" s="4"/>
      <c r="AI3" s="4">
        <v>0</v>
      </c>
      <c r="AJ3" s="4">
        <v>9.84</v>
      </c>
      <c r="AK3" s="4">
        <v>80</v>
      </c>
      <c r="AL3" s="4">
        <v>31.2</v>
      </c>
      <c r="AM3" s="6">
        <v>87</v>
      </c>
      <c r="AN3" s="4"/>
      <c r="AO3" s="4">
        <v>0</v>
      </c>
      <c r="AP3" s="4">
        <v>21.97</v>
      </c>
      <c r="AQ3" s="4">
        <v>72</v>
      </c>
      <c r="AR3">
        <f>SUM(G3,M3,AC3,AE3,AM3)</f>
        <v>428</v>
      </c>
      <c r="AS3" s="7">
        <v>2</v>
      </c>
    </row>
    <row r="4" spans="1:45" x14ac:dyDescent="0.25">
      <c r="A4" s="1">
        <v>15</v>
      </c>
      <c r="B4" s="1" t="s">
        <v>23</v>
      </c>
      <c r="C4" s="1" t="s">
        <v>21</v>
      </c>
      <c r="D4" s="1" t="s">
        <v>7</v>
      </c>
      <c r="E4" s="1" t="s">
        <v>178</v>
      </c>
      <c r="F4" s="2">
        <v>13.6</v>
      </c>
      <c r="G4" s="6">
        <v>77</v>
      </c>
      <c r="H4" s="2"/>
      <c r="I4" s="2">
        <v>0</v>
      </c>
      <c r="J4" s="2"/>
      <c r="K4" s="2">
        <v>0</v>
      </c>
      <c r="L4" s="5">
        <v>0.10694444444444444</v>
      </c>
      <c r="M4" s="6">
        <v>73</v>
      </c>
      <c r="N4" s="5">
        <v>0.20694444444444446</v>
      </c>
      <c r="O4" s="6">
        <v>81</v>
      </c>
      <c r="P4" s="2"/>
      <c r="Q4" s="2">
        <v>0</v>
      </c>
      <c r="R4" s="2"/>
      <c r="S4" s="2">
        <v>0</v>
      </c>
      <c r="T4" s="2"/>
      <c r="U4" s="2">
        <v>0</v>
      </c>
      <c r="V4" s="3">
        <v>9.4328703703703708E-4</v>
      </c>
      <c r="W4" s="2">
        <v>57</v>
      </c>
      <c r="X4" s="2"/>
      <c r="Y4" s="2">
        <v>0</v>
      </c>
      <c r="Z4" s="5">
        <v>0.35555555555555557</v>
      </c>
      <c r="AA4" s="2">
        <v>70</v>
      </c>
      <c r="AB4" s="4">
        <v>1.1499999999999999</v>
      </c>
      <c r="AC4" s="4">
        <v>51</v>
      </c>
      <c r="AD4" s="4">
        <v>4.17</v>
      </c>
      <c r="AE4" s="6">
        <v>72</v>
      </c>
      <c r="AF4" s="4">
        <v>8.98</v>
      </c>
      <c r="AG4" s="4">
        <v>66</v>
      </c>
      <c r="AH4" s="4">
        <v>2.2999999999999998</v>
      </c>
      <c r="AI4" s="4">
        <v>66</v>
      </c>
      <c r="AJ4" s="4"/>
      <c r="AK4" s="4">
        <v>0</v>
      </c>
      <c r="AL4" s="4"/>
      <c r="AM4" s="4">
        <v>0</v>
      </c>
      <c r="AN4" s="4">
        <v>22.37</v>
      </c>
      <c r="AO4" s="6">
        <v>70</v>
      </c>
      <c r="AP4" s="4"/>
      <c r="AQ4" s="4">
        <v>0</v>
      </c>
      <c r="AR4">
        <f>SUM(G4,M4,O4,AE4,AO4)</f>
        <v>373</v>
      </c>
      <c r="AS4" s="8">
        <v>3</v>
      </c>
    </row>
    <row r="5" spans="1:45" x14ac:dyDescent="0.25">
      <c r="A5" s="1">
        <v>87</v>
      </c>
      <c r="B5" s="1" t="s">
        <v>17</v>
      </c>
      <c r="C5" s="1" t="s">
        <v>34</v>
      </c>
      <c r="D5" s="1" t="s">
        <v>7</v>
      </c>
      <c r="E5" s="1" t="s">
        <v>178</v>
      </c>
      <c r="F5" s="2"/>
      <c r="G5" s="2">
        <v>0</v>
      </c>
      <c r="H5" s="2">
        <v>24.5</v>
      </c>
      <c r="I5" s="6">
        <v>92</v>
      </c>
      <c r="J5" s="2"/>
      <c r="K5" s="2">
        <v>0</v>
      </c>
      <c r="L5" s="2"/>
      <c r="M5" s="2">
        <v>0</v>
      </c>
      <c r="N5" s="2"/>
      <c r="O5" s="2">
        <v>0</v>
      </c>
      <c r="P5" s="2"/>
      <c r="Q5" s="2">
        <v>0</v>
      </c>
      <c r="R5" s="2"/>
      <c r="S5" s="2">
        <v>0</v>
      </c>
      <c r="T5" s="2"/>
      <c r="U5" s="2">
        <v>0</v>
      </c>
      <c r="V5" s="2"/>
      <c r="W5" s="2">
        <v>0</v>
      </c>
      <c r="X5" s="2"/>
      <c r="Y5" s="2">
        <v>0</v>
      </c>
      <c r="Z5" s="2"/>
      <c r="AA5" s="2">
        <v>0</v>
      </c>
      <c r="AB5" s="4">
        <v>1.6</v>
      </c>
      <c r="AC5" s="6">
        <v>86</v>
      </c>
      <c r="AD5" s="4"/>
      <c r="AE5" s="4">
        <v>0</v>
      </c>
      <c r="AF5" s="4">
        <v>11.37</v>
      </c>
      <c r="AG5" s="6">
        <v>86</v>
      </c>
      <c r="AH5" s="4"/>
      <c r="AI5" s="4">
        <v>0</v>
      </c>
      <c r="AJ5" s="4">
        <v>10.59</v>
      </c>
      <c r="AK5" s="6">
        <v>83</v>
      </c>
      <c r="AL5" s="4">
        <v>19.78</v>
      </c>
      <c r="AM5" s="4">
        <v>64</v>
      </c>
      <c r="AN5" s="4"/>
      <c r="AO5" s="4">
        <v>0</v>
      </c>
      <c r="AP5" s="4"/>
      <c r="AQ5" s="4">
        <v>0</v>
      </c>
      <c r="AR5">
        <f>SUM(I5,AC5,AG5,AK5)</f>
        <v>347</v>
      </c>
    </row>
    <row r="6" spans="1:45" x14ac:dyDescent="0.25">
      <c r="A6" s="1">
        <v>290</v>
      </c>
      <c r="B6" s="1" t="s">
        <v>14</v>
      </c>
      <c r="C6" s="1" t="s">
        <v>15</v>
      </c>
      <c r="D6" s="1" t="s">
        <v>7</v>
      </c>
      <c r="E6" s="1" t="s">
        <v>178</v>
      </c>
      <c r="F6" s="2"/>
      <c r="G6" s="2">
        <v>0</v>
      </c>
      <c r="H6" s="2"/>
      <c r="I6" s="2">
        <v>0</v>
      </c>
      <c r="J6" s="2"/>
      <c r="K6" s="2">
        <v>0</v>
      </c>
      <c r="L6" s="2"/>
      <c r="M6" s="2">
        <v>0</v>
      </c>
      <c r="N6" s="2"/>
      <c r="O6" s="2">
        <v>0</v>
      </c>
      <c r="P6" s="2"/>
      <c r="Q6" s="2">
        <v>0</v>
      </c>
      <c r="R6" s="2"/>
      <c r="S6" s="2">
        <v>0</v>
      </c>
      <c r="T6" s="2"/>
      <c r="U6" s="2">
        <v>0</v>
      </c>
      <c r="V6" s="2"/>
      <c r="W6" s="2">
        <v>0</v>
      </c>
      <c r="X6" s="2"/>
      <c r="Y6" s="2">
        <v>0</v>
      </c>
      <c r="Z6" s="2"/>
      <c r="AA6" s="2">
        <v>0</v>
      </c>
      <c r="AB6" s="4"/>
      <c r="AC6" s="4">
        <v>0</v>
      </c>
      <c r="AD6" s="4"/>
      <c r="AE6" s="4">
        <v>0</v>
      </c>
      <c r="AF6" s="4"/>
      <c r="AG6" s="4">
        <v>0</v>
      </c>
      <c r="AH6" s="4"/>
      <c r="AI6" s="4">
        <v>0</v>
      </c>
      <c r="AJ6" s="4"/>
      <c r="AK6" s="4">
        <v>0</v>
      </c>
      <c r="AL6" s="4"/>
      <c r="AM6" s="4">
        <v>0</v>
      </c>
      <c r="AN6" s="4"/>
      <c r="AO6" s="4">
        <v>0</v>
      </c>
      <c r="AP6" s="4">
        <v>64.78</v>
      </c>
      <c r="AQ6" s="6">
        <v>120</v>
      </c>
      <c r="AR6">
        <f>SUM(AQ6)</f>
        <v>120</v>
      </c>
    </row>
    <row r="7" spans="1:45" x14ac:dyDescent="0.25">
      <c r="A7" s="1">
        <v>88</v>
      </c>
      <c r="B7" s="1" t="s">
        <v>110</v>
      </c>
      <c r="C7" s="1" t="s">
        <v>146</v>
      </c>
      <c r="D7" s="1" t="s">
        <v>7</v>
      </c>
      <c r="E7" s="1" t="s">
        <v>178</v>
      </c>
      <c r="F7" s="2"/>
      <c r="G7" s="2">
        <v>0</v>
      </c>
      <c r="H7" s="2"/>
      <c r="I7" s="2">
        <v>0</v>
      </c>
      <c r="J7" s="2"/>
      <c r="K7" s="2">
        <v>0</v>
      </c>
      <c r="L7" s="2"/>
      <c r="M7" s="2">
        <v>0</v>
      </c>
      <c r="N7" s="2"/>
      <c r="O7" s="2">
        <v>0</v>
      </c>
      <c r="P7" s="2"/>
      <c r="Q7" s="2">
        <v>0</v>
      </c>
      <c r="R7" s="2"/>
      <c r="S7" s="2">
        <v>0</v>
      </c>
      <c r="T7" s="2"/>
      <c r="U7" s="2">
        <v>0</v>
      </c>
      <c r="V7" s="2"/>
      <c r="W7" s="2">
        <v>0</v>
      </c>
      <c r="X7" s="2"/>
      <c r="Y7" s="2">
        <v>0</v>
      </c>
      <c r="Z7" s="2"/>
      <c r="AA7" s="2">
        <v>0</v>
      </c>
      <c r="AB7" s="4">
        <v>1.35</v>
      </c>
      <c r="AC7" s="6">
        <v>71</v>
      </c>
      <c r="AD7" s="4"/>
      <c r="AE7" s="4">
        <v>0</v>
      </c>
      <c r="AF7" s="4"/>
      <c r="AG7" s="4">
        <v>0</v>
      </c>
      <c r="AH7" s="4"/>
      <c r="AI7" s="4">
        <v>0</v>
      </c>
      <c r="AJ7" s="4"/>
      <c r="AK7" s="4">
        <v>0</v>
      </c>
      <c r="AL7" s="4"/>
      <c r="AM7" s="4">
        <v>0</v>
      </c>
      <c r="AN7" s="4"/>
      <c r="AO7" s="4">
        <v>0</v>
      </c>
      <c r="AP7" s="4"/>
      <c r="AQ7" s="4">
        <v>0</v>
      </c>
      <c r="AR7">
        <f>SUM(AC7)</f>
        <v>71</v>
      </c>
    </row>
    <row r="8" spans="1:45" s="9" customForma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5" x14ac:dyDescent="0.25">
      <c r="A9" s="1">
        <v>96</v>
      </c>
      <c r="B9" s="1" t="s">
        <v>160</v>
      </c>
      <c r="C9" s="1" t="s">
        <v>161</v>
      </c>
      <c r="D9" s="1" t="s">
        <v>8</v>
      </c>
      <c r="E9" s="1" t="s">
        <v>178</v>
      </c>
      <c r="F9" s="2">
        <v>13.3</v>
      </c>
      <c r="G9" s="6">
        <v>80</v>
      </c>
      <c r="H9" s="2">
        <v>27.1</v>
      </c>
      <c r="I9" s="6">
        <v>79</v>
      </c>
      <c r="J9" s="2"/>
      <c r="K9" s="2">
        <v>0</v>
      </c>
      <c r="L9" s="2"/>
      <c r="M9" s="2">
        <v>0</v>
      </c>
      <c r="N9" s="2"/>
      <c r="O9" s="2">
        <v>0</v>
      </c>
      <c r="P9" s="2"/>
      <c r="Q9" s="2">
        <v>0</v>
      </c>
      <c r="R9" s="2"/>
      <c r="S9" s="2">
        <v>0</v>
      </c>
      <c r="T9" s="2"/>
      <c r="U9" s="2">
        <v>0</v>
      </c>
      <c r="V9" s="2"/>
      <c r="W9" s="2">
        <v>0</v>
      </c>
      <c r="X9" s="2"/>
      <c r="Y9" s="2">
        <v>0</v>
      </c>
      <c r="Z9" s="2"/>
      <c r="AA9" s="2">
        <v>0</v>
      </c>
      <c r="AB9" s="4">
        <v>1.45</v>
      </c>
      <c r="AC9" s="6">
        <v>78</v>
      </c>
      <c r="AD9" s="4">
        <v>4.6900000000000004</v>
      </c>
      <c r="AE9" s="4">
        <v>77</v>
      </c>
      <c r="AF9" s="4"/>
      <c r="AG9" s="4">
        <v>0</v>
      </c>
      <c r="AH9" s="4"/>
      <c r="AI9" s="4">
        <v>0</v>
      </c>
      <c r="AJ9" s="4">
        <v>11.17</v>
      </c>
      <c r="AK9" s="6">
        <v>86</v>
      </c>
      <c r="AL9" s="4">
        <v>23.48</v>
      </c>
      <c r="AM9" s="4">
        <v>75</v>
      </c>
      <c r="AN9" s="4">
        <v>23.31</v>
      </c>
      <c r="AO9" s="4">
        <v>71</v>
      </c>
      <c r="AP9" s="4">
        <v>25.45</v>
      </c>
      <c r="AQ9" s="6">
        <v>79</v>
      </c>
      <c r="AR9">
        <f>SUM(G9,I9,AC9,AK9,AQ9)</f>
        <v>402</v>
      </c>
      <c r="AS9" s="7">
        <v>1</v>
      </c>
    </row>
    <row r="10" spans="1:45" x14ac:dyDescent="0.25">
      <c r="A10" s="1">
        <v>25</v>
      </c>
      <c r="B10" s="1" t="s">
        <v>43</v>
      </c>
      <c r="C10" s="1" t="s">
        <v>44</v>
      </c>
      <c r="D10" s="1" t="s">
        <v>8</v>
      </c>
      <c r="E10" s="1" t="s">
        <v>178</v>
      </c>
      <c r="F10" s="2">
        <v>13.5</v>
      </c>
      <c r="G10" s="6">
        <v>78</v>
      </c>
      <c r="H10" s="2">
        <v>37.299999999999997</v>
      </c>
      <c r="I10" s="2">
        <v>28</v>
      </c>
      <c r="J10" s="2"/>
      <c r="K10" s="2">
        <v>0</v>
      </c>
      <c r="L10" s="2"/>
      <c r="M10" s="2">
        <v>0</v>
      </c>
      <c r="N10" s="2"/>
      <c r="O10" s="2">
        <v>0</v>
      </c>
      <c r="P10" s="2"/>
      <c r="Q10" s="2">
        <v>0</v>
      </c>
      <c r="R10" s="2">
        <v>12.6</v>
      </c>
      <c r="S10" s="6">
        <v>82</v>
      </c>
      <c r="T10" s="3">
        <v>6.0069444444444439E-4</v>
      </c>
      <c r="U10" s="6">
        <v>78</v>
      </c>
      <c r="V10" s="2"/>
      <c r="W10" s="2">
        <v>0</v>
      </c>
      <c r="X10" s="2"/>
      <c r="Y10" s="2">
        <v>0</v>
      </c>
      <c r="Z10" s="2"/>
      <c r="AA10" s="2">
        <v>0</v>
      </c>
      <c r="AB10" s="4"/>
      <c r="AC10" s="4">
        <v>0</v>
      </c>
      <c r="AD10" s="4">
        <v>4.9000000000000004</v>
      </c>
      <c r="AE10" s="6">
        <v>80</v>
      </c>
      <c r="AF10" s="4">
        <v>9.18</v>
      </c>
      <c r="AG10" s="4">
        <v>68</v>
      </c>
      <c r="AH10" s="4"/>
      <c r="AI10" s="4">
        <v>0</v>
      </c>
      <c r="AJ10" s="4">
        <v>8.1</v>
      </c>
      <c r="AK10" s="6">
        <v>71</v>
      </c>
      <c r="AL10" s="4">
        <v>18.149999999999999</v>
      </c>
      <c r="AM10" s="4">
        <v>57</v>
      </c>
      <c r="AN10" s="4"/>
      <c r="AO10" s="4">
        <v>0</v>
      </c>
      <c r="AP10" s="4"/>
      <c r="AQ10" s="4">
        <v>0</v>
      </c>
      <c r="AR10">
        <f>SUM(G10,S10,U10,AE10,AK10)</f>
        <v>389</v>
      </c>
      <c r="AS10" s="7">
        <v>2</v>
      </c>
    </row>
    <row r="11" spans="1:45" x14ac:dyDescent="0.25">
      <c r="A11" s="1">
        <v>2</v>
      </c>
      <c r="B11" s="1" t="s">
        <v>70</v>
      </c>
      <c r="C11" s="1" t="s">
        <v>68</v>
      </c>
      <c r="D11" s="1" t="s">
        <v>8</v>
      </c>
      <c r="E11" s="1" t="s">
        <v>178</v>
      </c>
      <c r="F11" s="2">
        <v>15.7</v>
      </c>
      <c r="G11" s="2">
        <v>44</v>
      </c>
      <c r="H11" s="2">
        <v>32.799999999999997</v>
      </c>
      <c r="I11" s="6">
        <v>51</v>
      </c>
      <c r="J11" s="2"/>
      <c r="K11" s="2">
        <v>0</v>
      </c>
      <c r="L11" s="2"/>
      <c r="M11" s="2">
        <v>0</v>
      </c>
      <c r="N11" s="5">
        <v>0.26458333333333334</v>
      </c>
      <c r="O11" s="6">
        <v>54</v>
      </c>
      <c r="P11" s="5">
        <v>0.56874999999999998</v>
      </c>
      <c r="Q11" s="2">
        <v>50</v>
      </c>
      <c r="R11" s="2"/>
      <c r="S11" s="2">
        <v>0</v>
      </c>
      <c r="T11" s="2"/>
      <c r="U11" s="2">
        <v>0</v>
      </c>
      <c r="V11" s="2"/>
      <c r="W11" s="2">
        <v>0</v>
      </c>
      <c r="X11" s="5">
        <v>0.29166666666666669</v>
      </c>
      <c r="Y11" s="6">
        <v>64</v>
      </c>
      <c r="Z11" s="2"/>
      <c r="AA11" s="2">
        <v>0</v>
      </c>
      <c r="AB11" s="4">
        <v>1.2</v>
      </c>
      <c r="AC11" s="6">
        <v>56</v>
      </c>
      <c r="AD11" s="4">
        <v>3.28</v>
      </c>
      <c r="AE11" s="6">
        <v>47</v>
      </c>
      <c r="AF11" s="4"/>
      <c r="AG11" s="4">
        <v>0</v>
      </c>
      <c r="AH11" s="4"/>
      <c r="AI11" s="4">
        <v>0</v>
      </c>
      <c r="AJ11" s="4">
        <v>4.59</v>
      </c>
      <c r="AK11" s="4">
        <v>36</v>
      </c>
      <c r="AL11" s="4">
        <v>9.2899999999999991</v>
      </c>
      <c r="AM11" s="4">
        <v>22</v>
      </c>
      <c r="AN11" s="4">
        <v>8.57</v>
      </c>
      <c r="AO11" s="4">
        <v>20</v>
      </c>
      <c r="AP11" s="4">
        <v>8.36</v>
      </c>
      <c r="AQ11" s="4">
        <v>19</v>
      </c>
      <c r="AR11">
        <f>SUM(I11,O11,Y11,AC11,AE11)</f>
        <v>272</v>
      </c>
      <c r="AS11" s="8">
        <v>3</v>
      </c>
    </row>
    <row r="12" spans="1:45" x14ac:dyDescent="0.25">
      <c r="A12" s="1">
        <v>291</v>
      </c>
      <c r="B12" s="1" t="s">
        <v>16</v>
      </c>
      <c r="C12" s="1" t="s">
        <v>17</v>
      </c>
      <c r="D12" s="1" t="s">
        <v>8</v>
      </c>
      <c r="E12" s="1" t="s">
        <v>178</v>
      </c>
      <c r="F12" s="2">
        <v>14.1</v>
      </c>
      <c r="G12" s="6">
        <v>71</v>
      </c>
      <c r="H12" s="2"/>
      <c r="I12" s="2">
        <v>0</v>
      </c>
      <c r="J12" s="2"/>
      <c r="K12" s="2">
        <v>0</v>
      </c>
      <c r="L12" s="2"/>
      <c r="M12" s="2">
        <v>0</v>
      </c>
      <c r="N12" s="2"/>
      <c r="O12" s="2">
        <v>0</v>
      </c>
      <c r="P12" s="2"/>
      <c r="Q12" s="2">
        <v>0</v>
      </c>
      <c r="R12" s="2"/>
      <c r="S12" s="2">
        <v>0</v>
      </c>
      <c r="T12" s="2"/>
      <c r="U12" s="2">
        <v>0</v>
      </c>
      <c r="V12" s="2"/>
      <c r="W12" s="2">
        <v>0</v>
      </c>
      <c r="X12" s="2"/>
      <c r="Y12" s="2">
        <v>0</v>
      </c>
      <c r="Z12" s="2"/>
      <c r="AA12" s="2">
        <v>0</v>
      </c>
      <c r="AB12" s="4"/>
      <c r="AC12" s="4">
        <v>0</v>
      </c>
      <c r="AD12" s="4"/>
      <c r="AE12" s="4">
        <v>0</v>
      </c>
      <c r="AF12" s="4">
        <v>9.18</v>
      </c>
      <c r="AG12" s="6">
        <v>68</v>
      </c>
      <c r="AH12" s="4"/>
      <c r="AI12" s="4">
        <v>0</v>
      </c>
      <c r="AJ12" s="4"/>
      <c r="AK12" s="4">
        <v>0</v>
      </c>
      <c r="AL12" s="4"/>
      <c r="AM12" s="4">
        <v>0</v>
      </c>
      <c r="AN12" s="4"/>
      <c r="AO12" s="4">
        <v>0</v>
      </c>
      <c r="AP12" s="4"/>
      <c r="AQ12" s="4">
        <v>0</v>
      </c>
      <c r="AR12">
        <f>SUM(G12,AG12)</f>
        <v>139</v>
      </c>
    </row>
    <row r="13" spans="1:45" s="9" customForma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5" x14ac:dyDescent="0.25">
      <c r="A14" s="1">
        <v>40</v>
      </c>
      <c r="B14" s="1" t="s">
        <v>71</v>
      </c>
      <c r="C14" s="1" t="s">
        <v>72</v>
      </c>
      <c r="D14" s="1" t="s">
        <v>7</v>
      </c>
      <c r="E14" s="1" t="s">
        <v>180</v>
      </c>
      <c r="F14" s="2">
        <v>11.7</v>
      </c>
      <c r="G14" s="6">
        <v>96</v>
      </c>
      <c r="H14" s="2"/>
      <c r="I14" s="2">
        <v>0</v>
      </c>
      <c r="J14" s="2"/>
      <c r="K14" s="2">
        <v>0</v>
      </c>
      <c r="L14" s="2"/>
      <c r="M14" s="2">
        <v>0</v>
      </c>
      <c r="N14" s="2"/>
      <c r="O14" s="2">
        <v>0</v>
      </c>
      <c r="P14" s="2"/>
      <c r="Q14" s="2">
        <v>0</v>
      </c>
      <c r="R14" s="2"/>
      <c r="S14" s="2">
        <v>0</v>
      </c>
      <c r="T14" s="2"/>
      <c r="U14" s="2">
        <v>0</v>
      </c>
      <c r="V14" s="2"/>
      <c r="W14" s="2">
        <v>0</v>
      </c>
      <c r="X14" s="2"/>
      <c r="Y14" s="2">
        <v>0</v>
      </c>
      <c r="Z14" s="2"/>
      <c r="AA14" s="2">
        <v>0</v>
      </c>
      <c r="AB14" s="4"/>
      <c r="AC14" s="4">
        <v>0</v>
      </c>
      <c r="AD14" s="4"/>
      <c r="AE14" s="4">
        <v>0</v>
      </c>
      <c r="AF14" s="4"/>
      <c r="AG14" s="4">
        <v>0</v>
      </c>
      <c r="AH14" s="4">
        <v>2.6</v>
      </c>
      <c r="AI14" s="6">
        <v>78</v>
      </c>
      <c r="AJ14" s="4"/>
      <c r="AK14" s="4">
        <v>0</v>
      </c>
      <c r="AL14" s="4"/>
      <c r="AM14" s="4">
        <v>0</v>
      </c>
      <c r="AN14" s="4">
        <v>41.64</v>
      </c>
      <c r="AO14" s="6">
        <v>89</v>
      </c>
      <c r="AP14" s="4"/>
      <c r="AQ14" s="4">
        <v>0</v>
      </c>
      <c r="AR14">
        <f>SUM(G14,AI14,AO14)</f>
        <v>263</v>
      </c>
      <c r="AS14" s="7">
        <v>1</v>
      </c>
    </row>
    <row r="15" spans="1:45" x14ac:dyDescent="0.25">
      <c r="A15" s="1">
        <v>292</v>
      </c>
      <c r="B15" s="1" t="s">
        <v>42</v>
      </c>
      <c r="C15" s="1" t="s">
        <v>50</v>
      </c>
      <c r="D15" s="1" t="s">
        <v>7</v>
      </c>
      <c r="E15" s="1" t="s">
        <v>180</v>
      </c>
      <c r="F15" s="2"/>
      <c r="G15" s="2">
        <v>0</v>
      </c>
      <c r="H15" s="2"/>
      <c r="I15" s="2">
        <v>0</v>
      </c>
      <c r="J15" s="2"/>
      <c r="K15" s="2">
        <v>0</v>
      </c>
      <c r="L15" s="2"/>
      <c r="M15" s="2">
        <v>0</v>
      </c>
      <c r="N15" s="2"/>
      <c r="O15" s="2">
        <v>0</v>
      </c>
      <c r="P15" s="2"/>
      <c r="Q15" s="2">
        <v>0</v>
      </c>
      <c r="R15" s="2"/>
      <c r="S15" s="2">
        <v>0</v>
      </c>
      <c r="T15" s="2"/>
      <c r="U15" s="2">
        <v>0</v>
      </c>
      <c r="V15" s="2"/>
      <c r="W15" s="2">
        <v>0</v>
      </c>
      <c r="X15" s="2"/>
      <c r="Y15" s="2">
        <v>0</v>
      </c>
      <c r="Z15" s="2"/>
      <c r="AA15" s="2">
        <v>0</v>
      </c>
      <c r="AB15" s="4"/>
      <c r="AC15" s="4">
        <v>0</v>
      </c>
      <c r="AD15" s="4">
        <v>5.57</v>
      </c>
      <c r="AE15" s="6">
        <v>90</v>
      </c>
      <c r="AF15" s="4"/>
      <c r="AG15" s="4">
        <v>0</v>
      </c>
      <c r="AH15" s="4"/>
      <c r="AI15" s="4">
        <v>0</v>
      </c>
      <c r="AJ15" s="4"/>
      <c r="AK15" s="4">
        <v>0</v>
      </c>
      <c r="AL15" s="4"/>
      <c r="AM15" s="4">
        <v>0</v>
      </c>
      <c r="AN15" s="4"/>
      <c r="AO15" s="4">
        <v>0</v>
      </c>
      <c r="AP15" s="4"/>
      <c r="AQ15" s="4">
        <v>0</v>
      </c>
      <c r="AR15">
        <f>SUM(AE15)</f>
        <v>90</v>
      </c>
      <c r="AS15" s="7">
        <v>2</v>
      </c>
    </row>
    <row r="16" spans="1:45" s="9" customForma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S16" s="8"/>
    </row>
    <row r="17" spans="1:45" x14ac:dyDescent="0.25">
      <c r="A17" s="1">
        <v>86</v>
      </c>
      <c r="B17" s="1" t="s">
        <v>64</v>
      </c>
      <c r="C17" s="1" t="s">
        <v>145</v>
      </c>
      <c r="D17" s="1" t="s">
        <v>8</v>
      </c>
      <c r="E17" s="1" t="s">
        <v>180</v>
      </c>
      <c r="F17" s="2">
        <v>13.3</v>
      </c>
      <c r="G17" s="6">
        <v>80</v>
      </c>
      <c r="H17" s="2">
        <v>27.4</v>
      </c>
      <c r="I17" s="6">
        <v>78</v>
      </c>
      <c r="J17" s="2"/>
      <c r="K17" s="2">
        <v>0</v>
      </c>
      <c r="L17" s="2"/>
      <c r="M17" s="2">
        <v>0</v>
      </c>
      <c r="N17" s="2"/>
      <c r="O17" s="2">
        <v>0</v>
      </c>
      <c r="P17" s="2"/>
      <c r="Q17" s="2">
        <v>0</v>
      </c>
      <c r="R17" s="2"/>
      <c r="S17" s="2">
        <v>0</v>
      </c>
      <c r="T17" s="2"/>
      <c r="U17" s="2">
        <v>0</v>
      </c>
      <c r="V17" s="3">
        <v>9.1087962962962954E-4</v>
      </c>
      <c r="W17" s="2">
        <v>60</v>
      </c>
      <c r="X17" s="2"/>
      <c r="Y17" s="2">
        <v>0</v>
      </c>
      <c r="Z17" s="2"/>
      <c r="AA17" s="2">
        <v>0</v>
      </c>
      <c r="AB17" s="4">
        <v>1.45</v>
      </c>
      <c r="AC17" s="6">
        <v>78</v>
      </c>
      <c r="AD17" s="4">
        <v>4.96</v>
      </c>
      <c r="AE17" s="6">
        <v>80</v>
      </c>
      <c r="AF17" s="4">
        <v>10.23</v>
      </c>
      <c r="AG17" s="6">
        <v>78</v>
      </c>
      <c r="AH17" s="4"/>
      <c r="AI17" s="4">
        <v>0</v>
      </c>
      <c r="AJ17" s="4">
        <v>9.1300000000000008</v>
      </c>
      <c r="AK17" s="4">
        <v>76</v>
      </c>
      <c r="AL17" s="4">
        <v>13.8</v>
      </c>
      <c r="AM17" s="4">
        <v>40</v>
      </c>
      <c r="AN17" s="4">
        <v>22.79</v>
      </c>
      <c r="AO17" s="4">
        <v>70</v>
      </c>
      <c r="AP17" s="4">
        <v>19.22</v>
      </c>
      <c r="AQ17" s="4">
        <v>61</v>
      </c>
      <c r="AR17">
        <f>SUM(G17,I17,AC17,AE17,AG17)</f>
        <v>394</v>
      </c>
      <c r="AS17" s="7">
        <v>1</v>
      </c>
    </row>
    <row r="18" spans="1:45" x14ac:dyDescent="0.25">
      <c r="A18" s="1">
        <v>11</v>
      </c>
      <c r="B18" s="1" t="s">
        <v>20</v>
      </c>
      <c r="C18" s="1" t="s">
        <v>21</v>
      </c>
      <c r="D18" s="1" t="s">
        <v>8</v>
      </c>
      <c r="E18" s="1" t="s">
        <v>180</v>
      </c>
      <c r="F18" s="2">
        <v>13.9</v>
      </c>
      <c r="G18" s="6">
        <v>74</v>
      </c>
      <c r="H18" s="2"/>
      <c r="I18" s="2">
        <v>0</v>
      </c>
      <c r="J18" s="3">
        <v>7.9050925925925936E-4</v>
      </c>
      <c r="K18" s="6">
        <v>64</v>
      </c>
      <c r="L18" s="5">
        <v>0.1388888888888889</v>
      </c>
      <c r="M18" s="6">
        <v>50</v>
      </c>
      <c r="N18" s="5">
        <v>0.33263888888888887</v>
      </c>
      <c r="O18" s="2">
        <v>25</v>
      </c>
      <c r="P18" s="2"/>
      <c r="Q18" s="2">
        <v>0</v>
      </c>
      <c r="R18" s="2"/>
      <c r="S18" s="2">
        <v>0</v>
      </c>
      <c r="T18" s="2"/>
      <c r="U18" s="2">
        <v>0</v>
      </c>
      <c r="V18" s="3">
        <v>1.0439814814814815E-3</v>
      </c>
      <c r="W18" s="2">
        <v>48</v>
      </c>
      <c r="X18" s="2"/>
      <c r="Y18" s="2">
        <v>0</v>
      </c>
      <c r="Z18" s="2"/>
      <c r="AA18" s="2">
        <v>0</v>
      </c>
      <c r="AB18" s="4"/>
      <c r="AC18" s="4">
        <v>0</v>
      </c>
      <c r="AD18" s="4">
        <v>3.82</v>
      </c>
      <c r="AE18" s="6">
        <v>65</v>
      </c>
      <c r="AF18" s="4"/>
      <c r="AG18" s="4">
        <v>0</v>
      </c>
      <c r="AH18" s="4"/>
      <c r="AI18" s="4">
        <v>0</v>
      </c>
      <c r="AJ18" s="4">
        <v>4.5999999999999996</v>
      </c>
      <c r="AK18" s="6">
        <v>37</v>
      </c>
      <c r="AL18" s="4"/>
      <c r="AM18" s="4">
        <v>0</v>
      </c>
      <c r="AN18" s="4">
        <v>9.59</v>
      </c>
      <c r="AO18" s="4">
        <v>23</v>
      </c>
      <c r="AP18" s="4">
        <v>11.56</v>
      </c>
      <c r="AQ18" s="4">
        <v>31</v>
      </c>
      <c r="AR18">
        <f>SUM(G18,K18,M18,AE18,AK18)</f>
        <v>290</v>
      </c>
      <c r="AS18" s="7">
        <v>2</v>
      </c>
    </row>
    <row r="19" spans="1:45" s="10" customFormat="1" ht="30" customHeight="1" x14ac:dyDescent="0.25">
      <c r="A19" s="11" t="s">
        <v>181</v>
      </c>
      <c r="B19" s="11" t="s">
        <v>182</v>
      </c>
      <c r="C19" s="11" t="s">
        <v>183</v>
      </c>
      <c r="D19" s="11" t="s">
        <v>0</v>
      </c>
      <c r="E19" s="11" t="s">
        <v>2</v>
      </c>
      <c r="F19" s="11" t="s">
        <v>184</v>
      </c>
      <c r="G19" s="11" t="s">
        <v>3</v>
      </c>
      <c r="H19" s="11" t="s">
        <v>185</v>
      </c>
      <c r="I19" s="11" t="s">
        <v>3</v>
      </c>
      <c r="J19" s="11" t="s">
        <v>187</v>
      </c>
      <c r="K19" s="11" t="s">
        <v>3</v>
      </c>
      <c r="L19" s="11" t="s">
        <v>188</v>
      </c>
      <c r="M19" s="11" t="s">
        <v>3</v>
      </c>
      <c r="N19" s="11" t="s">
        <v>189</v>
      </c>
      <c r="O19" s="11" t="s">
        <v>3</v>
      </c>
      <c r="P19" s="11" t="s">
        <v>190</v>
      </c>
      <c r="Q19" s="11" t="s">
        <v>3</v>
      </c>
      <c r="R19" s="11" t="s">
        <v>191</v>
      </c>
      <c r="S19" s="11" t="s">
        <v>3</v>
      </c>
      <c r="T19" s="11" t="s">
        <v>192</v>
      </c>
      <c r="U19" s="11" t="s">
        <v>3</v>
      </c>
      <c r="V19" s="11" t="s">
        <v>193</v>
      </c>
      <c r="W19" s="11" t="s">
        <v>3</v>
      </c>
      <c r="X19" s="11" t="s">
        <v>194</v>
      </c>
      <c r="Y19" s="11" t="s">
        <v>3</v>
      </c>
      <c r="Z19" s="11" t="s">
        <v>195</v>
      </c>
      <c r="AA19" s="11" t="s">
        <v>3</v>
      </c>
      <c r="AB19" s="11" t="s">
        <v>196</v>
      </c>
      <c r="AC19" s="11" t="s">
        <v>3</v>
      </c>
      <c r="AD19" s="11" t="s">
        <v>197</v>
      </c>
      <c r="AE19" s="11" t="s">
        <v>3</v>
      </c>
      <c r="AF19" s="11" t="s">
        <v>198</v>
      </c>
      <c r="AG19" s="11" t="s">
        <v>3</v>
      </c>
      <c r="AH19" s="11" t="s">
        <v>199</v>
      </c>
      <c r="AI19" s="11" t="s">
        <v>3</v>
      </c>
      <c r="AJ19" s="11" t="s">
        <v>4</v>
      </c>
      <c r="AK19" s="11" t="s">
        <v>3</v>
      </c>
      <c r="AL19" s="11" t="s">
        <v>5</v>
      </c>
      <c r="AM19" s="11" t="s">
        <v>3</v>
      </c>
      <c r="AN19" s="11" t="s">
        <v>6</v>
      </c>
      <c r="AO19" s="11" t="s">
        <v>3</v>
      </c>
      <c r="AP19" s="11" t="s">
        <v>200</v>
      </c>
      <c r="AQ19" s="11" t="s">
        <v>3</v>
      </c>
    </row>
    <row r="20" spans="1:45" x14ac:dyDescent="0.25">
      <c r="A20" s="1">
        <v>91</v>
      </c>
      <c r="B20" s="1" t="s">
        <v>151</v>
      </c>
      <c r="C20" s="1" t="s">
        <v>152</v>
      </c>
      <c r="D20" s="1" t="s">
        <v>7</v>
      </c>
      <c r="E20" s="1" t="s">
        <v>207</v>
      </c>
      <c r="F20" s="2"/>
      <c r="G20" s="2">
        <v>0</v>
      </c>
      <c r="H20" s="2">
        <v>22.9</v>
      </c>
      <c r="I20" s="6">
        <v>100</v>
      </c>
      <c r="J20" s="3">
        <v>6.3541666666666662E-4</v>
      </c>
      <c r="K20" s="6">
        <v>91</v>
      </c>
      <c r="L20" s="2"/>
      <c r="M20" s="2">
        <v>0</v>
      </c>
      <c r="N20" s="5">
        <v>0.23194444444444443</v>
      </c>
      <c r="O20" s="6">
        <v>69</v>
      </c>
      <c r="P20" s="2"/>
      <c r="Q20" s="2">
        <v>0</v>
      </c>
      <c r="R20" s="2"/>
      <c r="S20" s="2">
        <v>0</v>
      </c>
      <c r="T20" s="2"/>
      <c r="U20" s="2">
        <v>0</v>
      </c>
      <c r="V20" s="2"/>
      <c r="W20" s="2">
        <v>0</v>
      </c>
      <c r="X20" s="2"/>
      <c r="Y20" s="2">
        <v>0</v>
      </c>
      <c r="Z20" s="2"/>
      <c r="AA20" s="2">
        <v>0</v>
      </c>
      <c r="AB20" s="4">
        <v>1.5</v>
      </c>
      <c r="AC20" s="6">
        <v>81</v>
      </c>
      <c r="AD20" s="4"/>
      <c r="AE20" s="4">
        <v>0</v>
      </c>
      <c r="AF20" s="4">
        <v>11.48</v>
      </c>
      <c r="AG20" s="6">
        <v>86</v>
      </c>
      <c r="AH20" s="4"/>
      <c r="AI20" s="4">
        <v>0</v>
      </c>
      <c r="AJ20" s="4"/>
      <c r="AK20" s="4">
        <v>0</v>
      </c>
      <c r="AL20" s="4">
        <v>15.84</v>
      </c>
      <c r="AM20" s="4">
        <v>48</v>
      </c>
      <c r="AN20" s="4"/>
      <c r="AO20" s="4">
        <v>0</v>
      </c>
      <c r="AP20" s="4"/>
      <c r="AQ20" s="4">
        <v>0</v>
      </c>
      <c r="AR20">
        <f>SUM(I20,K20,O20,AC20,AG20)</f>
        <v>427</v>
      </c>
      <c r="AS20" s="7">
        <v>1</v>
      </c>
    </row>
    <row r="21" spans="1:45" x14ac:dyDescent="0.25">
      <c r="A21" s="1">
        <v>860</v>
      </c>
      <c r="B21" s="1" t="s">
        <v>143</v>
      </c>
      <c r="C21" s="1" t="s">
        <v>144</v>
      </c>
      <c r="D21" s="1" t="s">
        <v>7</v>
      </c>
      <c r="E21" s="1" t="s">
        <v>207</v>
      </c>
      <c r="F21" s="2"/>
      <c r="G21" s="2">
        <v>0</v>
      </c>
      <c r="H21" s="2"/>
      <c r="I21" s="2">
        <v>0</v>
      </c>
      <c r="J21" s="2"/>
      <c r="K21" s="2">
        <v>0</v>
      </c>
      <c r="L21" s="2"/>
      <c r="M21" s="2">
        <v>0</v>
      </c>
      <c r="N21" s="2"/>
      <c r="O21" s="2">
        <v>0</v>
      </c>
      <c r="P21" s="5">
        <v>0.46597222222222223</v>
      </c>
      <c r="Q21" s="6">
        <v>75</v>
      </c>
      <c r="R21" s="2"/>
      <c r="S21" s="2">
        <v>0</v>
      </c>
      <c r="T21" s="2"/>
      <c r="U21" s="2">
        <v>0</v>
      </c>
      <c r="V21" s="2"/>
      <c r="W21" s="2">
        <v>0</v>
      </c>
      <c r="X21" s="2"/>
      <c r="Y21" s="2">
        <v>0</v>
      </c>
      <c r="Z21" s="2"/>
      <c r="AA21" s="2">
        <v>0</v>
      </c>
      <c r="AB21" s="4"/>
      <c r="AC21" s="4">
        <v>0</v>
      </c>
      <c r="AD21" s="4"/>
      <c r="AE21" s="4">
        <v>0</v>
      </c>
      <c r="AF21" s="4"/>
      <c r="AG21" s="4">
        <v>0</v>
      </c>
      <c r="AH21" s="4"/>
      <c r="AI21" s="4">
        <v>0</v>
      </c>
      <c r="AJ21" s="4"/>
      <c r="AK21" s="4">
        <v>0</v>
      </c>
      <c r="AL21" s="4"/>
      <c r="AM21" s="4">
        <v>0</v>
      </c>
      <c r="AN21" s="4"/>
      <c r="AO21" s="4">
        <v>0</v>
      </c>
      <c r="AP21" s="4"/>
      <c r="AQ21" s="4">
        <v>0</v>
      </c>
      <c r="AR21">
        <f>SUM(Q21)</f>
        <v>75</v>
      </c>
      <c r="AS21" s="7">
        <v>2</v>
      </c>
    </row>
    <row r="23" spans="1:4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5" ht="13.5" customHeight="1" x14ac:dyDescent="0.25">
      <c r="A24" s="1">
        <v>58</v>
      </c>
      <c r="B24" s="1" t="s">
        <v>100</v>
      </c>
      <c r="C24" s="1" t="s">
        <v>102</v>
      </c>
      <c r="D24" s="1" t="s">
        <v>8</v>
      </c>
      <c r="E24" s="1" t="s">
        <v>207</v>
      </c>
      <c r="F24" s="2">
        <v>17.600000000000001</v>
      </c>
      <c r="G24" s="2">
        <v>25</v>
      </c>
      <c r="H24" s="2">
        <v>36.6</v>
      </c>
      <c r="I24" s="2">
        <v>32</v>
      </c>
      <c r="J24" s="2">
        <v>1.0034722222222222E-3</v>
      </c>
      <c r="K24" s="2">
        <v>44</v>
      </c>
      <c r="L24" s="2">
        <v>0.13541666666666666</v>
      </c>
      <c r="M24" s="6">
        <v>52</v>
      </c>
      <c r="N24" s="2">
        <v>0.27361111111111108</v>
      </c>
      <c r="O24" s="6">
        <v>49</v>
      </c>
      <c r="P24" s="2">
        <v>0.58124999999999993</v>
      </c>
      <c r="Q24" s="6">
        <v>48</v>
      </c>
      <c r="R24" s="2"/>
      <c r="S24" s="2">
        <v>0</v>
      </c>
      <c r="T24" s="2"/>
      <c r="U24" s="2">
        <v>0</v>
      </c>
      <c r="V24" s="2"/>
      <c r="W24" s="2">
        <v>0</v>
      </c>
      <c r="X24" s="2"/>
      <c r="Y24" s="2">
        <v>0</v>
      </c>
      <c r="Z24" s="2"/>
      <c r="AA24" s="2">
        <v>0</v>
      </c>
      <c r="AB24" s="4"/>
      <c r="AC24" s="4">
        <v>0</v>
      </c>
      <c r="AD24" s="4">
        <v>1.77</v>
      </c>
      <c r="AE24" s="4">
        <v>0</v>
      </c>
      <c r="AF24" s="4"/>
      <c r="AG24" s="4">
        <v>0</v>
      </c>
      <c r="AH24" s="4"/>
      <c r="AI24" s="4">
        <v>0</v>
      </c>
      <c r="AJ24" s="4">
        <v>4.01</v>
      </c>
      <c r="AK24" s="6">
        <v>31</v>
      </c>
      <c r="AL24" s="4">
        <v>10.039999999999999</v>
      </c>
      <c r="AM24" s="4">
        <v>25</v>
      </c>
      <c r="AN24" s="4">
        <v>8.6</v>
      </c>
      <c r="AO24" s="4">
        <v>20</v>
      </c>
      <c r="AP24" s="4">
        <v>12.18</v>
      </c>
      <c r="AQ24" s="6">
        <v>33</v>
      </c>
      <c r="AR24">
        <f>SUM(M24,O24,Q24,AK24,AQ24)</f>
        <v>213</v>
      </c>
      <c r="AS24" s="7">
        <v>1</v>
      </c>
    </row>
    <row r="25" spans="1:45" x14ac:dyDescent="0.25">
      <c r="A25" s="1">
        <v>77</v>
      </c>
      <c r="B25" s="1" t="s">
        <v>172</v>
      </c>
      <c r="C25" s="1" t="s">
        <v>130</v>
      </c>
      <c r="D25" s="1" t="s">
        <v>8</v>
      </c>
      <c r="E25" s="1" t="s">
        <v>207</v>
      </c>
      <c r="F25" s="2"/>
      <c r="G25" s="2">
        <v>0</v>
      </c>
      <c r="H25" s="2"/>
      <c r="I25" s="2">
        <v>0</v>
      </c>
      <c r="J25" s="2"/>
      <c r="K25" s="2">
        <v>0</v>
      </c>
      <c r="L25" s="2"/>
      <c r="M25" s="2">
        <v>0</v>
      </c>
      <c r="N25" s="2"/>
      <c r="O25" s="2">
        <v>0</v>
      </c>
      <c r="P25" s="2">
        <v>0.54097222222222219</v>
      </c>
      <c r="Q25" s="6">
        <v>54</v>
      </c>
      <c r="R25" s="2"/>
      <c r="S25" s="2">
        <v>0</v>
      </c>
      <c r="T25" s="2"/>
      <c r="U25" s="2">
        <v>0</v>
      </c>
      <c r="V25" s="2"/>
      <c r="W25" s="2">
        <v>0</v>
      </c>
      <c r="X25" s="2"/>
      <c r="Y25" s="2">
        <v>0</v>
      </c>
      <c r="Z25" s="2"/>
      <c r="AA25" s="2">
        <v>0</v>
      </c>
      <c r="AB25" s="4"/>
      <c r="AC25" s="4">
        <v>0</v>
      </c>
      <c r="AD25" s="4"/>
      <c r="AE25" s="4">
        <v>0</v>
      </c>
      <c r="AF25" s="4"/>
      <c r="AG25" s="4">
        <v>0</v>
      </c>
      <c r="AH25" s="4"/>
      <c r="AI25" s="4">
        <v>0</v>
      </c>
      <c r="AJ25" s="4"/>
      <c r="AK25" s="4">
        <v>0</v>
      </c>
      <c r="AL25" s="4"/>
      <c r="AM25" s="4">
        <v>0</v>
      </c>
      <c r="AN25" s="4"/>
      <c r="AO25" s="4">
        <v>0</v>
      </c>
      <c r="AP25" s="4"/>
      <c r="AQ25" s="4">
        <v>0</v>
      </c>
      <c r="AR25">
        <f>SUM(Q25)</f>
        <v>54</v>
      </c>
      <c r="AS25" s="7">
        <v>2</v>
      </c>
    </row>
    <row r="26" spans="1:45" s="10" customFormat="1" ht="30" customHeight="1" x14ac:dyDescent="0.25">
      <c r="A26" s="11" t="s">
        <v>181</v>
      </c>
      <c r="B26" s="11" t="s">
        <v>182</v>
      </c>
      <c r="C26" s="11" t="s">
        <v>183</v>
      </c>
      <c r="D26" s="11" t="s">
        <v>0</v>
      </c>
      <c r="E26" s="11" t="s">
        <v>2</v>
      </c>
      <c r="F26" s="11" t="s">
        <v>184</v>
      </c>
      <c r="G26" s="11" t="s">
        <v>3</v>
      </c>
      <c r="H26" s="11" t="s">
        <v>185</v>
      </c>
      <c r="I26" s="11" t="s">
        <v>3</v>
      </c>
      <c r="J26" s="11" t="s">
        <v>187</v>
      </c>
      <c r="K26" s="11" t="s">
        <v>3</v>
      </c>
      <c r="L26" s="11" t="s">
        <v>188</v>
      </c>
      <c r="M26" s="11" t="s">
        <v>3</v>
      </c>
      <c r="N26" s="11" t="s">
        <v>189</v>
      </c>
      <c r="O26" s="11" t="s">
        <v>3</v>
      </c>
      <c r="P26" s="11" t="s">
        <v>190</v>
      </c>
      <c r="Q26" s="11" t="s">
        <v>3</v>
      </c>
      <c r="R26" s="11" t="s">
        <v>191</v>
      </c>
      <c r="S26" s="11" t="s">
        <v>3</v>
      </c>
      <c r="T26" s="11" t="s">
        <v>192</v>
      </c>
      <c r="U26" s="11" t="s">
        <v>3</v>
      </c>
      <c r="V26" s="11" t="s">
        <v>193</v>
      </c>
      <c r="W26" s="11" t="s">
        <v>3</v>
      </c>
      <c r="X26" s="11" t="s">
        <v>194</v>
      </c>
      <c r="Y26" s="11" t="s">
        <v>3</v>
      </c>
      <c r="Z26" s="11" t="s">
        <v>195</v>
      </c>
      <c r="AA26" s="11" t="s">
        <v>3</v>
      </c>
      <c r="AB26" s="11" t="s">
        <v>196</v>
      </c>
      <c r="AC26" s="11" t="s">
        <v>3</v>
      </c>
      <c r="AD26" s="11" t="s">
        <v>197</v>
      </c>
      <c r="AE26" s="11" t="s">
        <v>3</v>
      </c>
      <c r="AF26" s="11" t="s">
        <v>198</v>
      </c>
      <c r="AG26" s="11" t="s">
        <v>3</v>
      </c>
      <c r="AH26" s="11" t="s">
        <v>199</v>
      </c>
      <c r="AI26" s="11" t="s">
        <v>3</v>
      </c>
      <c r="AJ26" s="11" t="s">
        <v>4</v>
      </c>
      <c r="AK26" s="11" t="s">
        <v>3</v>
      </c>
      <c r="AL26" s="11" t="s">
        <v>5</v>
      </c>
      <c r="AM26" s="11" t="s">
        <v>3</v>
      </c>
      <c r="AN26" s="11" t="s">
        <v>6</v>
      </c>
      <c r="AO26" s="11" t="s">
        <v>3</v>
      </c>
      <c r="AP26" s="11" t="s">
        <v>200</v>
      </c>
      <c r="AQ26" s="11" t="s">
        <v>3</v>
      </c>
    </row>
    <row r="27" spans="1:45" ht="14.25" customHeight="1" x14ac:dyDescent="0.25">
      <c r="A27" s="1">
        <v>57</v>
      </c>
      <c r="B27" s="1" t="s">
        <v>101</v>
      </c>
      <c r="C27" s="1" t="s">
        <v>99</v>
      </c>
      <c r="D27" s="1" t="s">
        <v>7</v>
      </c>
      <c r="E27" s="1" t="s">
        <v>208</v>
      </c>
      <c r="F27" s="2">
        <v>13.6</v>
      </c>
      <c r="G27" s="6">
        <v>77</v>
      </c>
      <c r="H27" s="2">
        <v>29.1</v>
      </c>
      <c r="I27" s="6">
        <v>69</v>
      </c>
      <c r="J27" s="2"/>
      <c r="K27" s="2">
        <v>0</v>
      </c>
      <c r="L27" s="2"/>
      <c r="M27" s="2">
        <v>0</v>
      </c>
      <c r="N27" s="2"/>
      <c r="O27" s="2">
        <v>0</v>
      </c>
      <c r="P27" s="2"/>
      <c r="Q27" s="2">
        <v>0</v>
      </c>
      <c r="R27" s="2"/>
      <c r="S27" s="2">
        <v>0</v>
      </c>
      <c r="T27" s="2"/>
      <c r="U27" s="2">
        <v>0</v>
      </c>
      <c r="V27" s="14"/>
      <c r="W27" s="2">
        <v>0</v>
      </c>
      <c r="X27" s="14"/>
      <c r="Y27" s="2">
        <v>0</v>
      </c>
      <c r="Z27" s="14"/>
      <c r="AA27" s="2">
        <v>0</v>
      </c>
      <c r="AB27" s="4">
        <v>1.35</v>
      </c>
      <c r="AC27" s="6">
        <v>71</v>
      </c>
      <c r="AD27" s="4"/>
      <c r="AE27" s="4">
        <v>0</v>
      </c>
      <c r="AF27" s="4"/>
      <c r="AG27" s="4">
        <v>0</v>
      </c>
      <c r="AH27" s="4"/>
      <c r="AI27" s="4">
        <v>0</v>
      </c>
      <c r="AJ27" s="4">
        <v>9.5500000000000007</v>
      </c>
      <c r="AK27" s="6">
        <v>78</v>
      </c>
      <c r="AL27" s="4">
        <v>21.79</v>
      </c>
      <c r="AM27" s="6">
        <v>72</v>
      </c>
      <c r="AN27" s="4"/>
      <c r="AO27" s="4">
        <v>0</v>
      </c>
      <c r="AP27" s="4">
        <v>21.33</v>
      </c>
      <c r="AQ27" s="4">
        <v>70</v>
      </c>
      <c r="AR27">
        <f>SUM(G27,I27,AC27,AK27,AM27)</f>
        <v>367</v>
      </c>
      <c r="AS27" s="7">
        <v>1</v>
      </c>
    </row>
    <row r="28" spans="1:45" x14ac:dyDescent="0.25">
      <c r="A28" s="1">
        <v>60</v>
      </c>
      <c r="B28" s="1" t="s">
        <v>105</v>
      </c>
      <c r="C28" s="1" t="s">
        <v>102</v>
      </c>
      <c r="D28" s="1" t="s">
        <v>7</v>
      </c>
      <c r="E28" s="1" t="s">
        <v>208</v>
      </c>
      <c r="F28" s="2">
        <v>15</v>
      </c>
      <c r="G28" s="2">
        <v>53</v>
      </c>
      <c r="H28" s="2">
        <v>31.3</v>
      </c>
      <c r="I28" s="2">
        <v>58</v>
      </c>
      <c r="J28" s="2">
        <v>7.8935185185185185E-4</v>
      </c>
      <c r="K28" s="2">
        <v>64</v>
      </c>
      <c r="L28" s="2">
        <v>0.11180555555555556</v>
      </c>
      <c r="M28" s="6">
        <v>69</v>
      </c>
      <c r="N28" s="2">
        <v>0.23194444444444443</v>
      </c>
      <c r="O28" s="6">
        <v>69</v>
      </c>
      <c r="P28" s="2">
        <v>0.49652777777777773</v>
      </c>
      <c r="Q28" s="6">
        <v>67</v>
      </c>
      <c r="R28" s="2"/>
      <c r="S28" s="2">
        <v>0</v>
      </c>
      <c r="T28" s="2"/>
      <c r="U28" s="2">
        <v>0</v>
      </c>
      <c r="V28" s="14">
        <v>9.745370370370371E-4</v>
      </c>
      <c r="W28" s="2">
        <v>54</v>
      </c>
      <c r="X28" s="14"/>
      <c r="Y28" s="2">
        <v>0</v>
      </c>
      <c r="Z28" s="14">
        <v>0.38750000000000001</v>
      </c>
      <c r="AA28" s="2">
        <v>61</v>
      </c>
      <c r="AB28" s="4">
        <v>1.25</v>
      </c>
      <c r="AC28" s="6">
        <v>61</v>
      </c>
      <c r="AD28" s="4">
        <v>3.39</v>
      </c>
      <c r="AE28" s="4">
        <v>51</v>
      </c>
      <c r="AF28" s="4">
        <v>8.08</v>
      </c>
      <c r="AG28" s="4">
        <v>57</v>
      </c>
      <c r="AH28" s="4"/>
      <c r="AI28" s="4">
        <v>0</v>
      </c>
      <c r="AJ28" s="4">
        <v>6.21</v>
      </c>
      <c r="AK28" s="4">
        <v>53</v>
      </c>
      <c r="AL28" s="4">
        <v>18.5</v>
      </c>
      <c r="AM28" s="4">
        <v>59</v>
      </c>
      <c r="AN28" s="4">
        <v>19.87</v>
      </c>
      <c r="AO28" s="6">
        <v>64</v>
      </c>
      <c r="AP28" s="4">
        <v>13.88</v>
      </c>
      <c r="AQ28" s="4">
        <v>40</v>
      </c>
      <c r="AR28">
        <f>SUM(M28,O28,Q28,AC28,AO28)</f>
        <v>330</v>
      </c>
      <c r="AS28" s="7">
        <v>2</v>
      </c>
    </row>
    <row r="29" spans="1:45" x14ac:dyDescent="0.25">
      <c r="A29" s="1">
        <v>72</v>
      </c>
      <c r="B29" s="1" t="s">
        <v>123</v>
      </c>
      <c r="C29" s="1" t="s">
        <v>124</v>
      </c>
      <c r="D29" s="1" t="s">
        <v>7</v>
      </c>
      <c r="E29" s="1" t="s">
        <v>209</v>
      </c>
      <c r="F29" s="2"/>
      <c r="G29" s="2">
        <v>0</v>
      </c>
      <c r="H29" s="2"/>
      <c r="I29" s="2">
        <v>0</v>
      </c>
      <c r="J29" s="2"/>
      <c r="K29" s="2">
        <v>0</v>
      </c>
      <c r="L29" s="2">
        <v>0.10277777777777779</v>
      </c>
      <c r="M29" s="6">
        <v>77</v>
      </c>
      <c r="N29" s="2">
        <v>0.2076388888888889</v>
      </c>
      <c r="O29" s="6">
        <v>81</v>
      </c>
      <c r="P29" s="2">
        <v>0.44791666666666669</v>
      </c>
      <c r="Q29" s="6">
        <v>81</v>
      </c>
      <c r="R29" s="2"/>
      <c r="S29" s="2">
        <v>0</v>
      </c>
      <c r="T29" s="2"/>
      <c r="U29" s="2">
        <v>0</v>
      </c>
      <c r="V29" s="14"/>
      <c r="W29" s="2">
        <v>0</v>
      </c>
      <c r="X29" s="14"/>
      <c r="Y29" s="2">
        <v>0</v>
      </c>
      <c r="Z29" s="14"/>
      <c r="AA29" s="2">
        <v>0</v>
      </c>
      <c r="AB29" s="4">
        <v>1.1499999999999999</v>
      </c>
      <c r="AC29" s="6">
        <v>51</v>
      </c>
      <c r="AD29" s="4">
        <v>2.97</v>
      </c>
      <c r="AE29" s="6">
        <v>37</v>
      </c>
      <c r="AF29" s="4"/>
      <c r="AG29" s="4">
        <v>0</v>
      </c>
      <c r="AH29" s="4"/>
      <c r="AI29" s="4">
        <v>0</v>
      </c>
      <c r="AJ29" s="4"/>
      <c r="AK29" s="4">
        <v>0</v>
      </c>
      <c r="AL29" s="4">
        <v>10.85</v>
      </c>
      <c r="AM29" s="4">
        <v>28</v>
      </c>
      <c r="AN29" s="4"/>
      <c r="AO29" s="4">
        <v>0</v>
      </c>
      <c r="AP29" s="4"/>
      <c r="AQ29" s="4">
        <v>0</v>
      </c>
      <c r="AR29">
        <f>SUM(M29,O29,Q29,AC29,AE29)</f>
        <v>327</v>
      </c>
      <c r="AS29" s="8">
        <v>3</v>
      </c>
    </row>
    <row r="30" spans="1:45" x14ac:dyDescent="0.25">
      <c r="A30" s="1">
        <v>99</v>
      </c>
      <c r="B30" s="1" t="s">
        <v>163</v>
      </c>
      <c r="C30" s="1" t="s">
        <v>38</v>
      </c>
      <c r="D30" s="1" t="s">
        <v>7</v>
      </c>
      <c r="E30" s="1" t="s">
        <v>209</v>
      </c>
      <c r="F30" s="2"/>
      <c r="G30" s="2">
        <v>0</v>
      </c>
      <c r="H30" s="2">
        <v>35.4</v>
      </c>
      <c r="I30" s="6">
        <v>38</v>
      </c>
      <c r="J30" s="2"/>
      <c r="K30" s="2">
        <v>0</v>
      </c>
      <c r="L30" s="2"/>
      <c r="M30" s="2">
        <v>0</v>
      </c>
      <c r="N30" s="2"/>
      <c r="O30" s="2">
        <v>0</v>
      </c>
      <c r="P30" s="2"/>
      <c r="Q30" s="2">
        <v>0</v>
      </c>
      <c r="R30" s="2"/>
      <c r="S30" s="2">
        <v>0</v>
      </c>
      <c r="T30" s="2"/>
      <c r="U30" s="2">
        <v>0</v>
      </c>
      <c r="V30" s="14"/>
      <c r="W30" s="2">
        <v>0</v>
      </c>
      <c r="X30" s="14"/>
      <c r="Y30" s="2">
        <v>0</v>
      </c>
      <c r="Z30" s="14"/>
      <c r="AA30" s="2">
        <v>0</v>
      </c>
      <c r="AB30" s="4">
        <v>1.3</v>
      </c>
      <c r="AC30" s="6">
        <v>66</v>
      </c>
      <c r="AD30" s="4"/>
      <c r="AE30" s="4">
        <v>0</v>
      </c>
      <c r="AF30" s="4"/>
      <c r="AG30" s="4">
        <v>0</v>
      </c>
      <c r="AH30" s="4"/>
      <c r="AI30" s="4">
        <v>0</v>
      </c>
      <c r="AJ30" s="4">
        <v>8.42</v>
      </c>
      <c r="AK30" s="6">
        <v>73</v>
      </c>
      <c r="AL30" s="4">
        <v>22.51</v>
      </c>
      <c r="AM30" s="6">
        <v>74</v>
      </c>
      <c r="AN30" s="4"/>
      <c r="AO30" s="4">
        <v>0</v>
      </c>
      <c r="AP30" s="4"/>
      <c r="AQ30" s="4">
        <v>0</v>
      </c>
      <c r="AR30">
        <f>SUM(I30,AC30,AK30,AM30)</f>
        <v>251</v>
      </c>
    </row>
    <row r="31" spans="1:45" x14ac:dyDescent="0.25">
      <c r="A31" s="1">
        <v>78</v>
      </c>
      <c r="B31" s="1" t="s">
        <v>131</v>
      </c>
      <c r="C31" s="1" t="s">
        <v>132</v>
      </c>
      <c r="D31" s="1" t="s">
        <v>7</v>
      </c>
      <c r="E31" s="1" t="s">
        <v>210</v>
      </c>
      <c r="F31" s="2"/>
      <c r="G31" s="2">
        <v>0</v>
      </c>
      <c r="H31" s="2"/>
      <c r="I31" s="2">
        <v>0</v>
      </c>
      <c r="J31" s="2"/>
      <c r="K31" s="2">
        <v>0</v>
      </c>
      <c r="L31" s="2"/>
      <c r="M31" s="2">
        <v>0</v>
      </c>
      <c r="N31" s="2"/>
      <c r="O31" s="2">
        <v>0</v>
      </c>
      <c r="P31" s="2">
        <v>0.45833333333333331</v>
      </c>
      <c r="Q31" s="6">
        <v>78</v>
      </c>
      <c r="R31" s="2"/>
      <c r="S31" s="2">
        <v>0</v>
      </c>
      <c r="T31" s="2"/>
      <c r="U31" s="2">
        <v>0</v>
      </c>
      <c r="V31" s="14"/>
      <c r="W31" s="2">
        <v>0</v>
      </c>
      <c r="X31" s="14"/>
      <c r="Y31" s="2">
        <v>0</v>
      </c>
      <c r="Z31" s="14"/>
      <c r="AA31" s="2">
        <v>0</v>
      </c>
      <c r="AB31" s="4"/>
      <c r="AC31" s="4">
        <v>0</v>
      </c>
      <c r="AD31" s="4"/>
      <c r="AE31" s="4">
        <v>0</v>
      </c>
      <c r="AF31" s="4"/>
      <c r="AG31" s="4">
        <v>0</v>
      </c>
      <c r="AH31" s="4"/>
      <c r="AI31" s="4">
        <v>0</v>
      </c>
      <c r="AJ31" s="4"/>
      <c r="AK31" s="4">
        <v>0</v>
      </c>
      <c r="AL31" s="4"/>
      <c r="AM31" s="4">
        <v>0</v>
      </c>
      <c r="AN31" s="4"/>
      <c r="AO31" s="4">
        <v>0</v>
      </c>
      <c r="AP31" s="4"/>
      <c r="AQ31" s="4">
        <v>0</v>
      </c>
      <c r="AR31">
        <f>SUM(Q31)</f>
        <v>78</v>
      </c>
    </row>
    <row r="32" spans="1:45" x14ac:dyDescent="0.25">
      <c r="A32" s="1">
        <v>76</v>
      </c>
      <c r="B32" s="1" t="s">
        <v>128</v>
      </c>
      <c r="C32" s="1" t="s">
        <v>129</v>
      </c>
      <c r="D32" s="1" t="s">
        <v>7</v>
      </c>
      <c r="E32" s="1" t="s">
        <v>207</v>
      </c>
      <c r="F32" s="2"/>
      <c r="G32" s="2">
        <v>0</v>
      </c>
      <c r="H32" s="2"/>
      <c r="I32" s="2">
        <v>0</v>
      </c>
      <c r="J32" s="2"/>
      <c r="K32" s="2">
        <v>0</v>
      </c>
      <c r="L32" s="2"/>
      <c r="M32" s="2">
        <v>0</v>
      </c>
      <c r="N32" s="2"/>
      <c r="O32" s="2">
        <v>0</v>
      </c>
      <c r="P32" s="5">
        <v>0.54513888888888895</v>
      </c>
      <c r="Q32" s="6">
        <v>53</v>
      </c>
      <c r="R32" s="2"/>
      <c r="S32" s="2">
        <v>0</v>
      </c>
      <c r="T32" s="2"/>
      <c r="U32" s="2">
        <v>0</v>
      </c>
      <c r="V32" s="2"/>
      <c r="W32" s="2">
        <v>0</v>
      </c>
      <c r="X32" s="2"/>
      <c r="Y32" s="2">
        <v>0</v>
      </c>
      <c r="Z32" s="2"/>
      <c r="AA32" s="2">
        <v>0</v>
      </c>
      <c r="AB32" s="4"/>
      <c r="AC32" s="4">
        <v>0</v>
      </c>
      <c r="AD32" s="4"/>
      <c r="AE32" s="4">
        <v>0</v>
      </c>
      <c r="AF32" s="4"/>
      <c r="AG32" s="4">
        <v>0</v>
      </c>
      <c r="AH32" s="4"/>
      <c r="AI32" s="4">
        <v>0</v>
      </c>
      <c r="AJ32" s="4"/>
      <c r="AK32" s="4">
        <v>0</v>
      </c>
      <c r="AL32" s="4"/>
      <c r="AM32" s="4">
        <v>0</v>
      </c>
      <c r="AN32" s="4"/>
      <c r="AO32" s="4">
        <v>0</v>
      </c>
      <c r="AP32" s="4"/>
      <c r="AQ32" s="4">
        <v>0</v>
      </c>
      <c r="AR32">
        <f>SUM(Q32)</f>
        <v>53</v>
      </c>
      <c r="AS32" s="8"/>
    </row>
    <row r="33" spans="1:45" s="9" customForma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5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S33" s="8"/>
    </row>
    <row r="34" spans="1:45" ht="15.75" customHeight="1" x14ac:dyDescent="0.25">
      <c r="A34" s="1">
        <v>61</v>
      </c>
      <c r="B34" s="1" t="s">
        <v>106</v>
      </c>
      <c r="C34" s="1" t="s">
        <v>107</v>
      </c>
      <c r="D34" s="1" t="s">
        <v>8</v>
      </c>
      <c r="E34" s="1" t="s">
        <v>209</v>
      </c>
      <c r="F34" s="2">
        <v>14.5</v>
      </c>
      <c r="G34" s="6">
        <v>63</v>
      </c>
      <c r="H34" s="2"/>
      <c r="I34" s="2">
        <v>0</v>
      </c>
      <c r="J34" s="2"/>
      <c r="K34" s="2">
        <v>0</v>
      </c>
      <c r="L34" s="2"/>
      <c r="M34" s="2">
        <v>0</v>
      </c>
      <c r="N34" s="2"/>
      <c r="O34" s="2">
        <v>0</v>
      </c>
      <c r="P34" s="2"/>
      <c r="Q34" s="2">
        <v>0</v>
      </c>
      <c r="R34" s="2">
        <v>16.100000000000001</v>
      </c>
      <c r="S34" s="6">
        <v>47</v>
      </c>
      <c r="T34" s="2"/>
      <c r="U34" s="2">
        <v>0</v>
      </c>
      <c r="V34" s="14"/>
      <c r="W34" s="2">
        <v>0</v>
      </c>
      <c r="X34" s="14"/>
      <c r="Y34" s="2">
        <v>0</v>
      </c>
      <c r="Z34" s="14"/>
      <c r="AA34" s="2">
        <v>0</v>
      </c>
      <c r="AB34" s="4">
        <v>1.3</v>
      </c>
      <c r="AC34" s="6">
        <v>66</v>
      </c>
      <c r="AD34" s="4">
        <v>4.2</v>
      </c>
      <c r="AE34" s="6">
        <v>73</v>
      </c>
      <c r="AF34" s="4">
        <v>8.64</v>
      </c>
      <c r="AG34" s="6">
        <v>63</v>
      </c>
      <c r="AH34" s="4"/>
      <c r="AI34" s="4">
        <v>0</v>
      </c>
      <c r="AJ34" s="4">
        <v>5.65</v>
      </c>
      <c r="AK34" s="4">
        <v>47</v>
      </c>
      <c r="AL34" s="4">
        <v>13.5</v>
      </c>
      <c r="AM34" s="4">
        <v>39</v>
      </c>
      <c r="AN34" s="4">
        <v>17.16</v>
      </c>
      <c r="AO34" s="4">
        <v>53</v>
      </c>
      <c r="AP34" s="4">
        <v>14.51</v>
      </c>
      <c r="AQ34" s="4">
        <v>43</v>
      </c>
      <c r="AR34">
        <f>SUM(G34,S34,AC34,AE34,AG34)</f>
        <v>312</v>
      </c>
      <c r="AS34" s="7">
        <v>1</v>
      </c>
    </row>
    <row r="35" spans="1:45" x14ac:dyDescent="0.25">
      <c r="A35" s="1">
        <v>80</v>
      </c>
      <c r="B35" s="1" t="s">
        <v>211</v>
      </c>
      <c r="C35" s="1" t="s">
        <v>135</v>
      </c>
      <c r="D35" s="1" t="s">
        <v>8</v>
      </c>
      <c r="E35" s="1" t="s">
        <v>206</v>
      </c>
      <c r="F35" s="2">
        <v>14.7</v>
      </c>
      <c r="G35" s="6">
        <v>59</v>
      </c>
      <c r="H35" s="2"/>
      <c r="I35" s="2">
        <v>0</v>
      </c>
      <c r="J35" s="2">
        <v>8.0787037037037036E-4</v>
      </c>
      <c r="K35" s="6">
        <v>61</v>
      </c>
      <c r="L35" s="2">
        <v>0.13125000000000001</v>
      </c>
      <c r="M35" s="6">
        <v>55</v>
      </c>
      <c r="N35" s="2"/>
      <c r="O35" s="2">
        <v>0</v>
      </c>
      <c r="P35" s="2"/>
      <c r="Q35" s="2">
        <v>0</v>
      </c>
      <c r="R35" s="2"/>
      <c r="S35" s="2">
        <v>0</v>
      </c>
      <c r="T35" s="2"/>
      <c r="U35" s="2">
        <v>0</v>
      </c>
      <c r="V35" s="14"/>
      <c r="W35" s="2">
        <v>0</v>
      </c>
      <c r="X35" s="14"/>
      <c r="Y35" s="2">
        <v>0</v>
      </c>
      <c r="Z35" s="14"/>
      <c r="AA35" s="2">
        <v>0</v>
      </c>
      <c r="AB35" s="4"/>
      <c r="AC35" s="4">
        <v>0</v>
      </c>
      <c r="AD35" s="4">
        <v>4.0999999999999996</v>
      </c>
      <c r="AE35" s="6">
        <v>72</v>
      </c>
      <c r="AF35" s="4"/>
      <c r="AG35" s="4">
        <v>0</v>
      </c>
      <c r="AH35" s="4"/>
      <c r="AI35" s="4">
        <v>0</v>
      </c>
      <c r="AJ35" s="4">
        <v>5.78</v>
      </c>
      <c r="AK35" s="6">
        <v>48</v>
      </c>
      <c r="AL35" s="4"/>
      <c r="AM35" s="4">
        <v>0</v>
      </c>
      <c r="AN35" s="4">
        <v>15.6</v>
      </c>
      <c r="AO35" s="4">
        <v>47</v>
      </c>
      <c r="AP35" s="4"/>
      <c r="AQ35" s="4">
        <v>0</v>
      </c>
      <c r="AR35">
        <f>SUM(G35,K35,M35,AE35,AK35)</f>
        <v>295</v>
      </c>
      <c r="AS35" s="7">
        <v>2</v>
      </c>
    </row>
    <row r="36" spans="1:45" x14ac:dyDescent="0.25">
      <c r="A36" s="1">
        <v>62</v>
      </c>
      <c r="B36" s="1" t="s">
        <v>108</v>
      </c>
      <c r="C36" s="1" t="s">
        <v>109</v>
      </c>
      <c r="D36" s="1" t="s">
        <v>8</v>
      </c>
      <c r="E36" s="1" t="s">
        <v>206</v>
      </c>
      <c r="F36" s="2">
        <v>15</v>
      </c>
      <c r="G36" s="6">
        <v>53</v>
      </c>
      <c r="H36" s="2">
        <v>29.9</v>
      </c>
      <c r="I36" s="6">
        <v>65</v>
      </c>
      <c r="J36" s="2">
        <v>8.3449074074074068E-4</v>
      </c>
      <c r="K36" s="6">
        <v>58</v>
      </c>
      <c r="L36" s="2">
        <v>0.14583333333333334</v>
      </c>
      <c r="M36" s="2">
        <v>45</v>
      </c>
      <c r="N36" s="2">
        <v>0.33333333333333331</v>
      </c>
      <c r="O36" s="2">
        <v>25</v>
      </c>
      <c r="P36" s="2"/>
      <c r="Q36" s="2">
        <v>0</v>
      </c>
      <c r="R36" s="2"/>
      <c r="S36" s="2">
        <v>0</v>
      </c>
      <c r="T36" s="2"/>
      <c r="U36" s="2">
        <v>0</v>
      </c>
      <c r="V36" s="14">
        <v>1.3518518518518521E-3</v>
      </c>
      <c r="W36" s="2">
        <v>30</v>
      </c>
      <c r="X36" s="14"/>
      <c r="Y36" s="2">
        <v>0</v>
      </c>
      <c r="Z36" s="14"/>
      <c r="AA36" s="2">
        <v>0</v>
      </c>
      <c r="AB36" s="4">
        <v>1.1499999999999999</v>
      </c>
      <c r="AC36" s="6">
        <v>51</v>
      </c>
      <c r="AD36" s="4">
        <v>3.37</v>
      </c>
      <c r="AE36" s="6">
        <v>50</v>
      </c>
      <c r="AF36" s="4">
        <v>6.73</v>
      </c>
      <c r="AG36" s="4">
        <v>44</v>
      </c>
      <c r="AH36" s="4"/>
      <c r="AI36" s="4">
        <v>0</v>
      </c>
      <c r="AJ36" s="4">
        <v>5.84</v>
      </c>
      <c r="AK36" s="4">
        <v>49</v>
      </c>
      <c r="AL36" s="4">
        <v>12.4</v>
      </c>
      <c r="AM36" s="4">
        <v>34</v>
      </c>
      <c r="AN36" s="4">
        <v>15.97</v>
      </c>
      <c r="AO36" s="4">
        <v>48</v>
      </c>
      <c r="AP36" s="4">
        <v>13.78</v>
      </c>
      <c r="AQ36" s="4">
        <v>40</v>
      </c>
      <c r="AR36">
        <f>SUM(G36,I36,K36,AC36,AE36)</f>
        <v>277</v>
      </c>
      <c r="AS36" s="8">
        <v>3</v>
      </c>
    </row>
    <row r="37" spans="1:45" x14ac:dyDescent="0.25">
      <c r="A37" s="1">
        <v>33</v>
      </c>
      <c r="B37" s="1" t="s">
        <v>57</v>
      </c>
      <c r="C37" s="1" t="s">
        <v>58</v>
      </c>
      <c r="D37" s="1" t="s">
        <v>8</v>
      </c>
      <c r="E37" s="1" t="s">
        <v>206</v>
      </c>
      <c r="F37" s="2">
        <v>23.2</v>
      </c>
      <c r="G37" s="2">
        <v>0</v>
      </c>
      <c r="H37" s="2">
        <v>41.7</v>
      </c>
      <c r="I37" s="2">
        <v>17</v>
      </c>
      <c r="J37" s="2">
        <v>1.0428240740740741E-3</v>
      </c>
      <c r="K37" s="2">
        <v>40</v>
      </c>
      <c r="L37" s="2">
        <v>0.13819444444444443</v>
      </c>
      <c r="M37" s="6">
        <v>50</v>
      </c>
      <c r="N37" s="2">
        <v>0.27499999999999997</v>
      </c>
      <c r="O37" s="6">
        <v>49</v>
      </c>
      <c r="P37" s="2">
        <v>0.59027777777777779</v>
      </c>
      <c r="Q37" s="2">
        <v>47</v>
      </c>
      <c r="R37" s="2"/>
      <c r="S37" s="2">
        <v>0</v>
      </c>
      <c r="T37" s="2"/>
      <c r="U37" s="2">
        <v>0</v>
      </c>
      <c r="V37" s="14"/>
      <c r="W37" s="2">
        <v>0</v>
      </c>
      <c r="X37" s="14">
        <v>0.33124999999999999</v>
      </c>
      <c r="Y37" s="6">
        <v>49</v>
      </c>
      <c r="Z37" s="14"/>
      <c r="AA37" s="2">
        <v>0</v>
      </c>
      <c r="AB37" s="4">
        <v>0.95</v>
      </c>
      <c r="AC37" s="6">
        <v>31</v>
      </c>
      <c r="AD37" s="4">
        <v>1.87</v>
      </c>
      <c r="AE37" s="4">
        <v>0</v>
      </c>
      <c r="AF37" s="4"/>
      <c r="AG37" s="4">
        <v>0</v>
      </c>
      <c r="AH37" s="4"/>
      <c r="AI37" s="4">
        <v>0</v>
      </c>
      <c r="AJ37" s="4">
        <v>4.51</v>
      </c>
      <c r="AK37" s="6">
        <v>36</v>
      </c>
      <c r="AL37" s="4">
        <v>8.4600000000000009</v>
      </c>
      <c r="AM37" s="4">
        <v>19</v>
      </c>
      <c r="AN37" s="4">
        <v>9.81</v>
      </c>
      <c r="AO37" s="4">
        <v>24</v>
      </c>
      <c r="AP37" s="4">
        <v>11.28</v>
      </c>
      <c r="AQ37" s="4">
        <v>30</v>
      </c>
      <c r="AR37">
        <f>SUM(M37,O37,Y37,AC37,AK37)</f>
        <v>215</v>
      </c>
    </row>
    <row r="38" spans="1:45" x14ac:dyDescent="0.25">
      <c r="A38" s="1">
        <v>73</v>
      </c>
      <c r="B38" s="1" t="s">
        <v>125</v>
      </c>
      <c r="C38" s="1" t="s">
        <v>82</v>
      </c>
      <c r="D38" s="1" t="s">
        <v>8</v>
      </c>
      <c r="E38" s="1" t="s">
        <v>206</v>
      </c>
      <c r="F38" s="2">
        <v>18.399999999999999</v>
      </c>
      <c r="G38" s="2">
        <v>17</v>
      </c>
      <c r="H38" s="2">
        <v>39.1</v>
      </c>
      <c r="I38" s="2">
        <v>22</v>
      </c>
      <c r="J38" s="2">
        <v>1.0393518518518519E-3</v>
      </c>
      <c r="K38" s="2">
        <v>41</v>
      </c>
      <c r="L38" s="2">
        <v>0.1451388888888889</v>
      </c>
      <c r="M38" s="6">
        <v>45</v>
      </c>
      <c r="N38" s="2">
        <v>0.29097222222222224</v>
      </c>
      <c r="O38" s="2">
        <v>41</v>
      </c>
      <c r="P38" s="2">
        <v>0.62083333333333335</v>
      </c>
      <c r="Q38" s="6">
        <v>42</v>
      </c>
      <c r="R38" s="2"/>
      <c r="S38" s="2">
        <v>0</v>
      </c>
      <c r="T38" s="2"/>
      <c r="U38" s="2">
        <v>0</v>
      </c>
      <c r="V38" s="14"/>
      <c r="W38" s="2">
        <v>0</v>
      </c>
      <c r="X38" s="14">
        <v>0.31875000000000003</v>
      </c>
      <c r="Y38" s="6">
        <v>54</v>
      </c>
      <c r="Z38" s="14"/>
      <c r="AA38" s="2">
        <v>0</v>
      </c>
      <c r="AB38" s="4">
        <v>1</v>
      </c>
      <c r="AC38" s="6">
        <v>36</v>
      </c>
      <c r="AD38" s="4">
        <v>2.81</v>
      </c>
      <c r="AE38" s="4">
        <v>31</v>
      </c>
      <c r="AF38" s="4"/>
      <c r="AG38" s="4">
        <v>0</v>
      </c>
      <c r="AH38" s="4"/>
      <c r="AI38" s="4">
        <v>0</v>
      </c>
      <c r="AJ38" s="4">
        <v>4.0599999999999996</v>
      </c>
      <c r="AK38" s="4">
        <v>31</v>
      </c>
      <c r="AL38" s="4">
        <v>9.5</v>
      </c>
      <c r="AM38" s="4">
        <v>23</v>
      </c>
      <c r="AN38" s="4">
        <v>6.15</v>
      </c>
      <c r="AO38" s="4">
        <v>15</v>
      </c>
      <c r="AP38" s="4">
        <v>13.01</v>
      </c>
      <c r="AQ38" s="6">
        <v>37</v>
      </c>
      <c r="AR38">
        <f>SUM(M38,Q38,Y38,AC38,AQ38)</f>
        <v>214</v>
      </c>
    </row>
    <row r="39" spans="1:45" x14ac:dyDescent="0.25">
      <c r="A39" s="1">
        <v>84</v>
      </c>
      <c r="B39" s="1" t="s">
        <v>139</v>
      </c>
      <c r="C39" s="1" t="s">
        <v>140</v>
      </c>
      <c r="D39" s="1" t="s">
        <v>8</v>
      </c>
      <c r="E39" s="1" t="s">
        <v>209</v>
      </c>
      <c r="F39" s="2"/>
      <c r="G39" s="2">
        <v>0</v>
      </c>
      <c r="H39" s="2"/>
      <c r="I39" s="2">
        <v>0</v>
      </c>
      <c r="J39" s="2"/>
      <c r="K39" s="2">
        <v>0</v>
      </c>
      <c r="L39" s="2">
        <v>0.14375000000000002</v>
      </c>
      <c r="M39" s="6">
        <v>46</v>
      </c>
      <c r="N39" s="2"/>
      <c r="O39" s="2">
        <v>0</v>
      </c>
      <c r="P39" s="2">
        <v>0.65833333333333333</v>
      </c>
      <c r="Q39" s="6">
        <v>37</v>
      </c>
      <c r="R39" s="2"/>
      <c r="S39" s="2">
        <v>0</v>
      </c>
      <c r="T39" s="2"/>
      <c r="U39" s="2">
        <v>0</v>
      </c>
      <c r="V39" s="14"/>
      <c r="W39" s="2">
        <v>0</v>
      </c>
      <c r="X39" s="14">
        <v>0.35694444444444445</v>
      </c>
      <c r="Y39" s="6">
        <v>40</v>
      </c>
      <c r="Z39" s="14"/>
      <c r="AA39" s="2">
        <v>0</v>
      </c>
      <c r="AB39" s="4"/>
      <c r="AC39" s="4">
        <v>0</v>
      </c>
      <c r="AD39" s="4"/>
      <c r="AE39" s="4">
        <v>0</v>
      </c>
      <c r="AF39" s="4">
        <v>6.53</v>
      </c>
      <c r="AG39" s="6">
        <v>42</v>
      </c>
      <c r="AH39" s="4"/>
      <c r="AI39" s="4">
        <v>0</v>
      </c>
      <c r="AJ39" s="4"/>
      <c r="AK39" s="4">
        <v>0</v>
      </c>
      <c r="AL39" s="4"/>
      <c r="AM39" s="4">
        <v>0</v>
      </c>
      <c r="AN39" s="4">
        <v>11.7</v>
      </c>
      <c r="AO39" s="6">
        <v>31</v>
      </c>
      <c r="AP39" s="4"/>
      <c r="AQ39" s="4">
        <v>0</v>
      </c>
      <c r="AR39">
        <f>SUM(M39,Q39,Y39,AG39,AO39)</f>
        <v>196</v>
      </c>
    </row>
    <row r="40" spans="1:45" x14ac:dyDescent="0.25">
      <c r="A40" s="1">
        <v>75</v>
      </c>
      <c r="B40" s="1" t="s">
        <v>14</v>
      </c>
      <c r="C40" s="1" t="s">
        <v>127</v>
      </c>
      <c r="D40" s="1" t="s">
        <v>8</v>
      </c>
      <c r="E40" s="1" t="s">
        <v>212</v>
      </c>
      <c r="F40" s="2"/>
      <c r="G40" s="2">
        <v>0</v>
      </c>
      <c r="H40" s="2"/>
      <c r="I40" s="2">
        <v>0</v>
      </c>
      <c r="J40" s="2"/>
      <c r="K40" s="2">
        <v>0</v>
      </c>
      <c r="L40" s="2"/>
      <c r="M40" s="2">
        <v>0</v>
      </c>
      <c r="N40" s="2"/>
      <c r="O40" s="2">
        <v>0</v>
      </c>
      <c r="P40" s="2">
        <v>0.69861111111111107</v>
      </c>
      <c r="Q40" s="6">
        <v>31</v>
      </c>
      <c r="R40" s="2"/>
      <c r="S40" s="2">
        <v>0</v>
      </c>
      <c r="T40" s="2"/>
      <c r="U40" s="2">
        <v>0</v>
      </c>
      <c r="V40" s="14"/>
      <c r="W40" s="2">
        <v>0</v>
      </c>
      <c r="X40" s="14">
        <v>0.38194444444444442</v>
      </c>
      <c r="Y40" s="6">
        <v>32</v>
      </c>
      <c r="Z40" s="14"/>
      <c r="AA40" s="2">
        <v>0</v>
      </c>
      <c r="AB40" s="4"/>
      <c r="AC40" s="4">
        <v>0</v>
      </c>
      <c r="AD40" s="4"/>
      <c r="AE40" s="4">
        <v>0</v>
      </c>
      <c r="AF40" s="4"/>
      <c r="AG40" s="4">
        <v>0</v>
      </c>
      <c r="AH40" s="4"/>
      <c r="AI40" s="4">
        <v>0</v>
      </c>
      <c r="AJ40" s="4">
        <v>4.3600000000000003</v>
      </c>
      <c r="AK40" s="6">
        <v>34</v>
      </c>
      <c r="AL40" s="4">
        <v>10.66</v>
      </c>
      <c r="AM40" s="6">
        <v>27</v>
      </c>
      <c r="AN40" s="4">
        <v>7.12</v>
      </c>
      <c r="AO40" s="4">
        <v>17</v>
      </c>
      <c r="AP40" s="4">
        <v>13.62</v>
      </c>
      <c r="AQ40" s="6">
        <v>39</v>
      </c>
      <c r="AR40">
        <f>SUM(Q40,Y40,AK40,AM40,AQ40)</f>
        <v>163</v>
      </c>
    </row>
    <row r="41" spans="1:45" x14ac:dyDescent="0.25">
      <c r="A41" s="1">
        <v>59</v>
      </c>
      <c r="B41" s="1" t="s">
        <v>103</v>
      </c>
      <c r="C41" s="1" t="s">
        <v>102</v>
      </c>
      <c r="D41" s="1" t="s">
        <v>8</v>
      </c>
      <c r="E41" s="1" t="s">
        <v>208</v>
      </c>
      <c r="F41" s="2">
        <v>21</v>
      </c>
      <c r="G41" s="2">
        <v>1</v>
      </c>
      <c r="H41" s="2">
        <v>44.8</v>
      </c>
      <c r="I41" s="2">
        <v>11</v>
      </c>
      <c r="J41" s="2">
        <v>1.1574074074074073E-3</v>
      </c>
      <c r="K41" s="6">
        <v>31</v>
      </c>
      <c r="L41" s="2">
        <v>0.15138888888888888</v>
      </c>
      <c r="M41" s="6">
        <v>41</v>
      </c>
      <c r="N41" s="2">
        <v>0.30624999999999997</v>
      </c>
      <c r="O41" s="2">
        <v>34</v>
      </c>
      <c r="P41" s="2">
        <v>0.63472222222222219</v>
      </c>
      <c r="Q41" s="6">
        <v>40</v>
      </c>
      <c r="R41" s="2"/>
      <c r="S41" s="2">
        <v>0</v>
      </c>
      <c r="T41" s="2"/>
      <c r="U41" s="2">
        <v>0</v>
      </c>
      <c r="V41" s="14"/>
      <c r="W41" s="2">
        <v>0</v>
      </c>
      <c r="X41" s="14"/>
      <c r="Y41" s="2">
        <v>0</v>
      </c>
      <c r="Z41" s="14"/>
      <c r="AA41" s="2">
        <v>0</v>
      </c>
      <c r="AB41" s="4"/>
      <c r="AC41" s="4">
        <v>0</v>
      </c>
      <c r="AD41" s="4"/>
      <c r="AE41" s="4">
        <v>0</v>
      </c>
      <c r="AF41" s="4"/>
      <c r="AG41" s="4">
        <v>0</v>
      </c>
      <c r="AH41" s="4"/>
      <c r="AI41" s="4">
        <v>0</v>
      </c>
      <c r="AJ41" s="4">
        <v>3.79</v>
      </c>
      <c r="AK41" s="6">
        <v>28</v>
      </c>
      <c r="AL41" s="4">
        <v>8.0500000000000007</v>
      </c>
      <c r="AM41" s="6">
        <v>19</v>
      </c>
      <c r="AN41" s="4">
        <v>5.18</v>
      </c>
      <c r="AO41" s="4">
        <v>13</v>
      </c>
      <c r="AP41" s="4">
        <v>4.54</v>
      </c>
      <c r="AQ41" s="4">
        <v>12</v>
      </c>
      <c r="AR41">
        <f>SUM(K41,M41,Q41,AK41,AM41)</f>
        <v>159</v>
      </c>
    </row>
    <row r="42" spans="1:45" x14ac:dyDescent="0.25">
      <c r="A42" s="1">
        <v>200</v>
      </c>
      <c r="B42" s="1" t="s">
        <v>164</v>
      </c>
      <c r="C42" s="1" t="s">
        <v>165</v>
      </c>
      <c r="D42" s="1" t="s">
        <v>8</v>
      </c>
      <c r="E42" s="1" t="s">
        <v>210</v>
      </c>
      <c r="F42" s="2"/>
      <c r="G42" s="2">
        <v>0</v>
      </c>
      <c r="H42" s="2"/>
      <c r="I42" s="2">
        <v>0</v>
      </c>
      <c r="J42" s="2"/>
      <c r="K42" s="2">
        <v>0</v>
      </c>
      <c r="L42" s="2"/>
      <c r="M42" s="2">
        <v>0</v>
      </c>
      <c r="N42" s="2"/>
      <c r="O42" s="2">
        <v>0</v>
      </c>
      <c r="P42" s="2">
        <v>0.66736111111111107</v>
      </c>
      <c r="Q42" s="6">
        <v>35</v>
      </c>
      <c r="R42" s="2"/>
      <c r="S42" s="2">
        <v>0</v>
      </c>
      <c r="T42" s="2"/>
      <c r="U42" s="2">
        <v>0</v>
      </c>
      <c r="V42" s="14"/>
      <c r="W42" s="2">
        <v>0</v>
      </c>
      <c r="X42" s="14"/>
      <c r="Y42" s="2">
        <v>0</v>
      </c>
      <c r="Z42" s="14"/>
      <c r="AA42" s="2">
        <v>0</v>
      </c>
      <c r="AB42" s="4"/>
      <c r="AC42" s="4">
        <v>0</v>
      </c>
      <c r="AD42" s="4"/>
      <c r="AE42" s="4">
        <v>0</v>
      </c>
      <c r="AF42" s="4"/>
      <c r="AG42" s="4">
        <v>0</v>
      </c>
      <c r="AH42" s="4"/>
      <c r="AI42" s="4">
        <v>0</v>
      </c>
      <c r="AJ42" s="4"/>
      <c r="AK42" s="4">
        <v>0</v>
      </c>
      <c r="AL42" s="4"/>
      <c r="AM42" s="4">
        <v>0</v>
      </c>
      <c r="AN42" s="4"/>
      <c r="AO42" s="4">
        <v>0</v>
      </c>
      <c r="AP42" s="4"/>
      <c r="AQ42" s="4">
        <v>0</v>
      </c>
      <c r="AR42">
        <f>SUM(Q42)</f>
        <v>35</v>
      </c>
    </row>
  </sheetData>
  <sortState xmlns:xlrd2="http://schemas.microsoft.com/office/spreadsheetml/2017/richdata2" ref="A20:AR22">
    <sortCondition descending="1" ref="AR20:AR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Under 11</vt:lpstr>
      <vt:lpstr>Under 13</vt:lpstr>
      <vt:lpstr>Under 15</vt:lpstr>
      <vt:lpstr>U17, U20, Sen, Vet</vt:lpstr>
      <vt:lpstr>'Under 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Hancock</cp:lastModifiedBy>
  <cp:lastPrinted>2019-10-16T15:08:58Z</cp:lastPrinted>
  <dcterms:created xsi:type="dcterms:W3CDTF">2019-09-16T14:40:47Z</dcterms:created>
  <dcterms:modified xsi:type="dcterms:W3CDTF">2020-02-17T14:25:58Z</dcterms:modified>
</cp:coreProperties>
</file>